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F:\游志成\招投标\招标小组\2022\ZHB2022023：无极药业软膏车间一楼工艺管道、设备安装项目\"/>
    </mc:Choice>
  </mc:AlternateContent>
  <xr:revisionPtr revIDLastSave="0" documentId="13_ncr:1_{8AE3CF51-0793-49B6-9C84-7D2528D1C6D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报价" sheetId="1" r:id="rId1"/>
  </sheets>
  <definedNames>
    <definedName name="SJ">VLOOKUP(报价!#REF!,报价!#REF!,2,0)</definedName>
    <definedName name="YX">VLOOKUP(报价!#REF!,报价!#REF!,3,0)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79" i="1" l="1"/>
  <c r="M79" i="1" s="1"/>
  <c r="L78" i="1"/>
  <c r="M78" i="1" s="1"/>
  <c r="L77" i="1"/>
  <c r="M77" i="1" s="1"/>
  <c r="L76" i="1"/>
  <c r="M76" i="1" s="1"/>
  <c r="L75" i="1"/>
  <c r="M75" i="1" s="1"/>
  <c r="L74" i="1"/>
  <c r="M74" i="1" s="1"/>
  <c r="L73" i="1"/>
  <c r="M73" i="1" s="1"/>
  <c r="L72" i="1"/>
  <c r="M72" i="1" s="1"/>
  <c r="L71" i="1"/>
  <c r="M71" i="1" s="1"/>
  <c r="L70" i="1"/>
  <c r="M70" i="1" s="1"/>
  <c r="L69" i="1"/>
  <c r="M69" i="1" s="1"/>
  <c r="L66" i="1"/>
  <c r="M66" i="1" s="1"/>
  <c r="L65" i="1"/>
  <c r="M65" i="1" s="1"/>
  <c r="L64" i="1"/>
  <c r="M64" i="1" s="1"/>
  <c r="L63" i="1"/>
  <c r="M63" i="1" s="1"/>
  <c r="L62" i="1"/>
  <c r="M62" i="1" s="1"/>
  <c r="L61" i="1"/>
  <c r="M61" i="1" s="1"/>
  <c r="L60" i="1"/>
  <c r="M60" i="1" s="1"/>
  <c r="L59" i="1"/>
  <c r="M59" i="1" s="1"/>
  <c r="L58" i="1"/>
  <c r="M58" i="1" s="1"/>
  <c r="L57" i="1"/>
  <c r="M57" i="1" s="1"/>
  <c r="L56" i="1"/>
  <c r="M56" i="1" s="1"/>
  <c r="L55" i="1"/>
  <c r="M55" i="1" s="1"/>
  <c r="L54" i="1"/>
  <c r="M54" i="1" s="1"/>
  <c r="L53" i="1"/>
  <c r="M53" i="1" s="1"/>
  <c r="M52" i="1"/>
  <c r="L52" i="1"/>
  <c r="L51" i="1"/>
  <c r="M51" i="1" s="1"/>
  <c r="L50" i="1"/>
  <c r="M50" i="1" s="1"/>
  <c r="L49" i="1"/>
  <c r="M49" i="1" s="1"/>
  <c r="L48" i="1"/>
  <c r="M48" i="1" s="1"/>
  <c r="L47" i="1"/>
  <c r="M47" i="1" s="1"/>
  <c r="L44" i="1"/>
  <c r="M44" i="1" s="1"/>
  <c r="L43" i="1"/>
  <c r="M43" i="1" s="1"/>
  <c r="L42" i="1"/>
  <c r="M42" i="1" s="1"/>
  <c r="L41" i="1"/>
  <c r="M41" i="1" s="1"/>
  <c r="L40" i="1"/>
  <c r="M40" i="1" s="1"/>
  <c r="M39" i="1"/>
  <c r="L39" i="1"/>
  <c r="L38" i="1"/>
  <c r="M38" i="1" s="1"/>
  <c r="L37" i="1"/>
  <c r="M37" i="1" s="1"/>
  <c r="L36" i="1"/>
  <c r="M36" i="1" s="1"/>
  <c r="L35" i="1"/>
  <c r="M35" i="1" s="1"/>
  <c r="L34" i="1"/>
  <c r="M34" i="1" s="1"/>
  <c r="L33" i="1"/>
  <c r="M33" i="1" s="1"/>
  <c r="L32" i="1"/>
  <c r="M32" i="1" s="1"/>
  <c r="L31" i="1"/>
  <c r="M31" i="1" s="1"/>
  <c r="L30" i="1"/>
  <c r="M30" i="1" s="1"/>
  <c r="L29" i="1"/>
  <c r="M29" i="1" s="1"/>
  <c r="L28" i="1"/>
  <c r="M28" i="1" s="1"/>
  <c r="L27" i="1"/>
  <c r="M27" i="1" s="1"/>
  <c r="L26" i="1"/>
  <c r="M26" i="1" s="1"/>
  <c r="L25" i="1"/>
  <c r="M25" i="1" s="1"/>
  <c r="L24" i="1"/>
  <c r="M24" i="1" s="1"/>
  <c r="M23" i="1"/>
  <c r="L23" i="1"/>
  <c r="L22" i="1"/>
  <c r="M22" i="1" s="1"/>
  <c r="L21" i="1"/>
  <c r="M21" i="1" s="1"/>
  <c r="L20" i="1"/>
  <c r="M20" i="1" s="1"/>
  <c r="L19" i="1"/>
  <c r="M19" i="1" s="1"/>
  <c r="L18" i="1"/>
  <c r="M18" i="1" s="1"/>
  <c r="L17" i="1"/>
  <c r="M17" i="1" s="1"/>
  <c r="L16" i="1"/>
  <c r="M16" i="1" s="1"/>
  <c r="L15" i="1"/>
  <c r="M15" i="1" s="1"/>
  <c r="L14" i="1"/>
  <c r="M14" i="1" s="1"/>
  <c r="L13" i="1"/>
  <c r="M13" i="1" s="1"/>
  <c r="L12" i="1"/>
  <c r="M12" i="1" s="1"/>
  <c r="L11" i="1"/>
  <c r="M11" i="1" s="1"/>
  <c r="L10" i="1"/>
  <c r="M10" i="1" s="1"/>
  <c r="L9" i="1"/>
  <c r="M9" i="1" s="1"/>
  <c r="L8" i="1"/>
  <c r="M8" i="1" s="1"/>
  <c r="M7" i="1"/>
  <c r="L7" i="1"/>
  <c r="L6" i="1"/>
  <c r="M6" i="1" s="1"/>
  <c r="L5" i="1"/>
  <c r="M5" i="1" s="1"/>
  <c r="M80" i="1" l="1"/>
  <c r="M67" i="1"/>
  <c r="M45" i="1"/>
  <c r="M81" i="1" l="1"/>
  <c r="M82" i="1" s="1"/>
  <c r="F81" i="1"/>
  <c r="M83" i="1" l="1"/>
  <c r="M84" i="1" s="1"/>
  <c r="F84" i="1" s="1"/>
</calcChain>
</file>

<file path=xl/sharedStrings.xml><?xml version="1.0" encoding="utf-8"?>
<sst xmlns="http://schemas.openxmlformats.org/spreadsheetml/2006/main" count="234" uniqueCount="87">
  <si>
    <t>序号</t>
  </si>
  <si>
    <t>名 称</t>
  </si>
  <si>
    <t>规 格</t>
  </si>
  <si>
    <t>单位</t>
  </si>
  <si>
    <t>数量</t>
  </si>
  <si>
    <t>金额(元)</t>
  </si>
  <si>
    <t>合计金额</t>
  </si>
  <si>
    <t>材料</t>
  </si>
  <si>
    <t>人工</t>
  </si>
  <si>
    <t>综合单价</t>
  </si>
  <si>
    <t>一</t>
  </si>
  <si>
    <t>纯水管、物料管材料及人工费</t>
  </si>
  <si>
    <t>I</t>
  </si>
  <si>
    <t>J</t>
  </si>
  <si>
    <t>K</t>
  </si>
  <si>
    <t>L=J+K</t>
  </si>
  <si>
    <t>M=I*L</t>
  </si>
  <si>
    <t>316不锈钢卫生间管</t>
  </si>
  <si>
    <r>
      <rPr>
        <sz val="11"/>
        <color theme="1"/>
        <rFont val="宋体"/>
        <family val="3"/>
        <charset val="134"/>
      </rPr>
      <t>Φ</t>
    </r>
    <r>
      <rPr>
        <sz val="11"/>
        <color theme="1"/>
        <rFont val="宋体"/>
        <family val="3"/>
        <charset val="134"/>
        <scheme val="minor"/>
      </rPr>
      <t>51*1.5mm</t>
    </r>
  </si>
  <si>
    <t>米</t>
  </si>
  <si>
    <t>Φ38*1.5mm</t>
  </si>
  <si>
    <t>Φ32*1.5mm</t>
  </si>
  <si>
    <t>Φ19*1.5mm</t>
  </si>
  <si>
    <t>316不锈钢快装弯头</t>
  </si>
  <si>
    <t>Φ51*1.5mm</t>
  </si>
  <si>
    <t>个</t>
  </si>
  <si>
    <t>316不锈钢快装三通</t>
  </si>
  <si>
    <t>316不锈钢快装U型弯</t>
  </si>
  <si>
    <t>焊缝抛光口</t>
  </si>
  <si>
    <r>
      <rPr>
        <sz val="11"/>
        <color theme="1"/>
        <rFont val="宋体"/>
        <family val="3"/>
        <charset val="134"/>
      </rPr>
      <t>Φ</t>
    </r>
    <r>
      <rPr>
        <sz val="11"/>
        <color theme="1"/>
        <rFont val="宋体"/>
        <family val="3"/>
        <charset val="134"/>
        <scheme val="minor"/>
      </rPr>
      <t>51</t>
    </r>
  </si>
  <si>
    <t>Φ38</t>
  </si>
  <si>
    <t>Φ32</t>
  </si>
  <si>
    <t>Φ19</t>
  </si>
  <si>
    <t>316不锈钢快装球阀</t>
  </si>
  <si>
    <t>316不锈钢卡盘</t>
  </si>
  <si>
    <t>304不锈钢卡箍</t>
  </si>
  <si>
    <t>垫片</t>
  </si>
  <si>
    <t>304不锈钢管卡</t>
  </si>
  <si>
    <t>304不锈钢装饰盖</t>
  </si>
  <si>
    <t>Φ100</t>
  </si>
  <si>
    <t>金刚取孔</t>
  </si>
  <si>
    <t>穿墙孔</t>
  </si>
  <si>
    <t>304不锈钢管架</t>
  </si>
  <si>
    <t>项</t>
  </si>
  <si>
    <t>辅材</t>
  </si>
  <si>
    <t>小计</t>
  </si>
  <si>
    <t>二</t>
  </si>
  <si>
    <t>压缩空气、真空及蒸汽管道材料及人工费</t>
  </si>
  <si>
    <t>304不锈钢工业管</t>
  </si>
  <si>
    <t>Φ32*3mm</t>
  </si>
  <si>
    <t>Φ25*3mm</t>
  </si>
  <si>
    <t>Φ19*3mm</t>
  </si>
  <si>
    <t>304不锈钢球阀（丝口）</t>
  </si>
  <si>
    <t>304不锈钢截止阀（蒸汽用）</t>
  </si>
  <si>
    <t>DN25</t>
  </si>
  <si>
    <t>304不锈钢法兰</t>
  </si>
  <si>
    <t>片</t>
  </si>
  <si>
    <t>蒸汽管保温（不锈钢）</t>
  </si>
  <si>
    <t>304不锈钢单头牙</t>
  </si>
  <si>
    <t>Φ25</t>
  </si>
  <si>
    <t>304不锈钢内牙</t>
  </si>
  <si>
    <t>304不锈钢快速接头</t>
  </si>
  <si>
    <t>304不锈钢活接</t>
  </si>
  <si>
    <t>三</t>
  </si>
  <si>
    <t>设备、平台材料及人工费</t>
  </si>
  <si>
    <t>不锈钢搅拌罐就位</t>
  </si>
  <si>
    <t>不锈钢搅油锅就位</t>
  </si>
  <si>
    <t>不锈钢水锅就位</t>
  </si>
  <si>
    <t>不锈钢粉仓就位</t>
  </si>
  <si>
    <t>过滤器安装</t>
  </si>
  <si>
    <t>呼吸阀安装</t>
  </si>
  <si>
    <t>取样阀安装</t>
  </si>
  <si>
    <t>304不锈钢方管</t>
  </si>
  <si>
    <t>60*40*1.5mm(平台用)</t>
  </si>
  <si>
    <t>38*25*1.5mm(平台用)</t>
  </si>
  <si>
    <t>304不锈钢花纹板</t>
  </si>
  <si>
    <t>1220*2440*3mm(平台用)</t>
  </si>
  <si>
    <t>平方</t>
  </si>
  <si>
    <t>四</t>
  </si>
  <si>
    <t>小计（一+二+三）</t>
  </si>
  <si>
    <t>五</t>
  </si>
  <si>
    <t>管理费（二）*5%</t>
  </si>
  <si>
    <t>六</t>
  </si>
  <si>
    <t>税收（二+三）*9%</t>
  </si>
  <si>
    <t>合计（二+三+四）</t>
  </si>
  <si>
    <t>备注：1、此报价含9%增值税发票。2、以上数量以实际安装工程量为准。</t>
  </si>
  <si>
    <t>无极药业软膏车间一楼工艺管道、设备安装项目报价表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</si>
</sst>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0.0_ "/>
    <numFmt numFmtId="178" formatCode="[DBNum2][$RMB]General;[Red][DBNum2][$RMB]General"/>
  </numFmts>
  <fonts count="18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b/>
      <sz val="14"/>
      <color indexed="8"/>
      <name val="宋体"/>
      <charset val="134"/>
    </font>
    <font>
      <sz val="12"/>
      <color rgb="FFFF0000"/>
      <name val="宋体"/>
      <charset val="134"/>
    </font>
    <font>
      <sz val="12"/>
      <color indexed="8"/>
      <name val="宋体"/>
      <family val="3"/>
      <charset val="134"/>
    </font>
    <font>
      <sz val="14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176" fontId="1" fillId="0" borderId="0" xfId="0" applyNumberFormat="1" applyFont="1" applyProtection="1">
      <alignment vertical="center"/>
      <protection locked="0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11" xfId="0" applyFont="1" applyBorder="1" applyAlignment="1" applyProtection="1">
      <alignment horizontal="center" vertical="center"/>
      <protection locked="0"/>
    </xf>
    <xf numFmtId="49" fontId="5" fillId="0" borderId="11" xfId="0" applyNumberFormat="1" applyFont="1" applyBorder="1" applyAlignment="1" applyProtection="1">
      <alignment horizontal="center" vertical="center"/>
      <protection locked="0"/>
    </xf>
    <xf numFmtId="176" fontId="0" fillId="0" borderId="2" xfId="0" applyNumberFormat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 shrinkToFit="1"/>
    </xf>
    <xf numFmtId="176" fontId="1" fillId="2" borderId="2" xfId="0" applyNumberFormat="1" applyFont="1" applyFill="1" applyBorder="1" applyAlignment="1">
      <alignment horizontal="center" vertical="center"/>
    </xf>
    <xf numFmtId="0" fontId="9" fillId="0" borderId="0" xfId="0" applyFont="1">
      <alignment vertical="center"/>
    </xf>
    <xf numFmtId="177" fontId="1" fillId="0" borderId="0" xfId="0" applyNumberFormat="1" applyFont="1" applyProtection="1">
      <alignment vertical="center"/>
      <protection locked="0"/>
    </xf>
    <xf numFmtId="0" fontId="9" fillId="0" borderId="0" xfId="0" applyFont="1" applyProtection="1">
      <alignment vertical="center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13" fillId="4" borderId="2" xfId="0" applyFont="1" applyFill="1" applyBorder="1" applyAlignment="1">
      <alignment horizontal="center" vertical="center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3" fillId="0" borderId="4" xfId="0" applyFont="1" applyBorder="1" applyProtection="1">
      <alignment vertical="center"/>
      <protection locked="0"/>
    </xf>
    <xf numFmtId="0" fontId="13" fillId="0" borderId="5" xfId="0" applyFont="1" applyBorder="1">
      <alignment vertical="center"/>
    </xf>
    <xf numFmtId="0" fontId="13" fillId="0" borderId="6" xfId="0" applyFont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4" fillId="0" borderId="2" xfId="0" applyFont="1" applyBorder="1" applyAlignment="1" applyProtection="1">
      <alignment horizontal="center" vertical="center" wrapText="1"/>
      <protection locked="0"/>
    </xf>
    <xf numFmtId="9" fontId="7" fillId="0" borderId="2" xfId="0" applyNumberFormat="1" applyFont="1" applyBorder="1" applyAlignment="1" applyProtection="1">
      <alignment horizontal="center" vertical="center" wrapText="1"/>
      <protection locked="0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178" fontId="13" fillId="3" borderId="2" xfId="0" applyNumberFormat="1" applyFont="1" applyFill="1" applyBorder="1" applyAlignment="1">
      <alignment horizontal="center" vertical="center" wrapText="1"/>
    </xf>
    <xf numFmtId="178" fontId="13" fillId="3" borderId="2" xfId="0" applyNumberFormat="1" applyFont="1" applyFill="1" applyBorder="1" applyAlignment="1">
      <alignment horizontal="center" vertical="center"/>
    </xf>
    <xf numFmtId="0" fontId="1" fillId="0" borderId="0" xfId="0" applyFont="1" applyAlignment="1" applyProtection="1">
      <alignment horizontal="left" vertical="center"/>
      <protection locked="0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178" fontId="13" fillId="3" borderId="4" xfId="0" applyNumberFormat="1" applyFont="1" applyFill="1" applyBorder="1" applyAlignment="1">
      <alignment horizontal="center" vertical="center" wrapText="1"/>
    </xf>
    <xf numFmtId="178" fontId="13" fillId="3" borderId="5" xfId="0" applyNumberFormat="1" applyFont="1" applyFill="1" applyBorder="1" applyAlignment="1">
      <alignment horizontal="center" vertical="center" wrapText="1"/>
    </xf>
    <xf numFmtId="178" fontId="13" fillId="3" borderId="5" xfId="0" applyNumberFormat="1" applyFont="1" applyFill="1" applyBorder="1" applyAlignment="1">
      <alignment horizontal="center" vertical="center"/>
    </xf>
    <xf numFmtId="178" fontId="13" fillId="3" borderId="6" xfId="0" applyNumberFormat="1" applyFon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3" fillId="0" borderId="6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30"/>
  <sheetViews>
    <sheetView tabSelected="1" topLeftCell="A82" workbookViewId="0">
      <selection activeCell="Q8" sqref="Q8"/>
    </sheetView>
  </sheetViews>
  <sheetFormatPr defaultColWidth="9" defaultRowHeight="14.25" x14ac:dyDescent="0.15"/>
  <cols>
    <col min="1" max="1" width="2.75" style="5" customWidth="1"/>
    <col min="2" max="2" width="5" style="4" customWidth="1"/>
    <col min="3" max="3" width="7.5" style="4" customWidth="1"/>
    <col min="4" max="4" width="17.25" style="3" customWidth="1"/>
    <col min="5" max="5" width="6.375" style="6" customWidth="1"/>
    <col min="6" max="6" width="8" style="7" customWidth="1"/>
    <col min="7" max="7" width="7.375" style="6" customWidth="1"/>
    <col min="8" max="8" width="5.625" style="4" customWidth="1"/>
    <col min="9" max="9" width="7.5" style="4" customWidth="1"/>
    <col min="10" max="10" width="8" style="3" customWidth="1"/>
    <col min="11" max="11" width="7.25" style="8" customWidth="1"/>
    <col min="12" max="12" width="11" style="4" customWidth="1"/>
    <col min="13" max="13" width="9.75" style="4" customWidth="1"/>
    <col min="14" max="14" width="12.625"/>
    <col min="15" max="15" width="10.375"/>
    <col min="16" max="16" width="9" style="4"/>
    <col min="17" max="17" width="12.625" style="4"/>
    <col min="18" max="26" width="9" style="4"/>
    <col min="27" max="27" width="10.25" style="4" customWidth="1"/>
    <col min="28" max="28" width="20" style="4" customWidth="1"/>
    <col min="29" max="29" width="14.625" style="4" customWidth="1"/>
    <col min="30" max="16383" width="9" style="4"/>
  </cols>
  <sheetData>
    <row r="1" spans="2:49" s="2" customFormat="1" ht="55.5" customHeight="1" x14ac:dyDescent="0.15">
      <c r="B1" s="68" t="s">
        <v>86</v>
      </c>
      <c r="C1" s="68"/>
      <c r="D1" s="68"/>
      <c r="E1" s="69"/>
      <c r="F1" s="69"/>
      <c r="G1" s="69"/>
      <c r="H1" s="68"/>
      <c r="I1" s="68"/>
      <c r="J1" s="68"/>
      <c r="K1" s="68"/>
      <c r="L1" s="68"/>
      <c r="M1" s="68"/>
      <c r="N1"/>
      <c r="O1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</row>
    <row r="2" spans="2:49" s="2" customFormat="1" ht="20.100000000000001" customHeight="1" x14ac:dyDescent="0.15">
      <c r="B2" s="42" t="s">
        <v>0</v>
      </c>
      <c r="C2" s="44" t="s">
        <v>1</v>
      </c>
      <c r="D2" s="44"/>
      <c r="E2" s="42" t="s">
        <v>2</v>
      </c>
      <c r="F2" s="42"/>
      <c r="G2" s="42"/>
      <c r="H2" s="42" t="s">
        <v>3</v>
      </c>
      <c r="I2" s="42" t="s">
        <v>4</v>
      </c>
      <c r="J2" s="70" t="s">
        <v>5</v>
      </c>
      <c r="K2" s="71"/>
      <c r="L2" s="72"/>
      <c r="M2" s="43" t="s">
        <v>6</v>
      </c>
      <c r="N2"/>
      <c r="O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</row>
    <row r="3" spans="2:49" s="1" customFormat="1" ht="27" customHeight="1" x14ac:dyDescent="0.15">
      <c r="B3" s="42"/>
      <c r="C3" s="44"/>
      <c r="D3" s="44"/>
      <c r="E3" s="42"/>
      <c r="F3" s="42"/>
      <c r="G3" s="42"/>
      <c r="H3" s="42"/>
      <c r="I3" s="42"/>
      <c r="J3" s="9" t="s">
        <v>7</v>
      </c>
      <c r="K3" s="15" t="s">
        <v>8</v>
      </c>
      <c r="L3" s="15" t="s">
        <v>9</v>
      </c>
      <c r="M3" s="43"/>
      <c r="N3"/>
      <c r="O3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</row>
    <row r="4" spans="2:49" s="3" customFormat="1" ht="20.100000000000001" customHeight="1" x14ac:dyDescent="0.15">
      <c r="B4" s="10" t="s">
        <v>10</v>
      </c>
      <c r="C4" s="60" t="s">
        <v>11</v>
      </c>
      <c r="D4" s="61"/>
      <c r="E4" s="62"/>
      <c r="F4" s="62"/>
      <c r="G4" s="62"/>
      <c r="H4" s="11"/>
      <c r="I4" s="16" t="s">
        <v>12</v>
      </c>
      <c r="J4" s="17" t="s">
        <v>13</v>
      </c>
      <c r="K4" s="17" t="s">
        <v>14</v>
      </c>
      <c r="L4" s="18" t="s">
        <v>15</v>
      </c>
      <c r="M4" s="18" t="s">
        <v>16</v>
      </c>
      <c r="N4"/>
      <c r="O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</row>
    <row r="5" spans="2:49" s="3" customFormat="1" ht="20.100000000000001" customHeight="1" x14ac:dyDescent="0.15">
      <c r="B5" s="12">
        <v>1</v>
      </c>
      <c r="C5" s="45" t="s">
        <v>17</v>
      </c>
      <c r="D5" s="45"/>
      <c r="E5" s="63" t="s">
        <v>18</v>
      </c>
      <c r="F5" s="46"/>
      <c r="G5" s="46"/>
      <c r="H5" s="13" t="s">
        <v>19</v>
      </c>
      <c r="I5" s="13">
        <v>40</v>
      </c>
      <c r="J5" s="19"/>
      <c r="K5" s="13"/>
      <c r="L5" s="20">
        <f t="shared" ref="L5:L21" si="0">K5+J5</f>
        <v>0</v>
      </c>
      <c r="M5" s="21">
        <f t="shared" ref="M5:M21" si="1">L5*I5</f>
        <v>0</v>
      </c>
      <c r="N5"/>
      <c r="O5"/>
      <c r="Q5" s="23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</row>
    <row r="6" spans="2:49" s="3" customFormat="1" ht="20.100000000000001" customHeight="1" x14ac:dyDescent="0.15">
      <c r="B6" s="12">
        <v>2</v>
      </c>
      <c r="C6" s="45" t="s">
        <v>17</v>
      </c>
      <c r="D6" s="45"/>
      <c r="E6" s="63" t="s">
        <v>20</v>
      </c>
      <c r="F6" s="46"/>
      <c r="G6" s="46"/>
      <c r="H6" s="13" t="s">
        <v>19</v>
      </c>
      <c r="I6" s="13">
        <v>120</v>
      </c>
      <c r="J6" s="19"/>
      <c r="K6" s="13"/>
      <c r="L6" s="20">
        <f t="shared" si="0"/>
        <v>0</v>
      </c>
      <c r="M6" s="21">
        <f t="shared" si="1"/>
        <v>0</v>
      </c>
      <c r="N6"/>
      <c r="O6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</row>
    <row r="7" spans="2:49" s="3" customFormat="1" ht="20.100000000000001" customHeight="1" x14ac:dyDescent="0.15">
      <c r="B7" s="12">
        <v>3</v>
      </c>
      <c r="C7" s="45" t="s">
        <v>17</v>
      </c>
      <c r="D7" s="45"/>
      <c r="E7" s="63" t="s">
        <v>21</v>
      </c>
      <c r="F7" s="46"/>
      <c r="G7" s="46"/>
      <c r="H7" s="13" t="s">
        <v>19</v>
      </c>
      <c r="I7" s="13">
        <v>30</v>
      </c>
      <c r="J7" s="19"/>
      <c r="K7" s="13"/>
      <c r="L7" s="20">
        <f t="shared" si="0"/>
        <v>0</v>
      </c>
      <c r="M7" s="21">
        <f t="shared" si="1"/>
        <v>0</v>
      </c>
      <c r="N7"/>
      <c r="O7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</row>
    <row r="8" spans="2:49" s="3" customFormat="1" ht="20.100000000000001" customHeight="1" x14ac:dyDescent="0.15">
      <c r="B8" s="12">
        <v>4</v>
      </c>
      <c r="C8" s="45" t="s">
        <v>17</v>
      </c>
      <c r="D8" s="45"/>
      <c r="E8" s="63" t="s">
        <v>22</v>
      </c>
      <c r="F8" s="46"/>
      <c r="G8" s="46"/>
      <c r="H8" s="13" t="s">
        <v>19</v>
      </c>
      <c r="I8" s="13">
        <v>30</v>
      </c>
      <c r="J8" s="19"/>
      <c r="K8" s="13"/>
      <c r="L8" s="20">
        <f t="shared" si="0"/>
        <v>0</v>
      </c>
      <c r="M8" s="21">
        <f t="shared" si="1"/>
        <v>0</v>
      </c>
      <c r="N8"/>
      <c r="O8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</row>
    <row r="9" spans="2:49" s="3" customFormat="1" ht="20.100000000000001" customHeight="1" x14ac:dyDescent="0.15">
      <c r="B9" s="12">
        <v>5</v>
      </c>
      <c r="C9" s="45" t="s">
        <v>23</v>
      </c>
      <c r="D9" s="45"/>
      <c r="E9" s="63" t="s">
        <v>24</v>
      </c>
      <c r="F9" s="46"/>
      <c r="G9" s="46"/>
      <c r="H9" s="13" t="s">
        <v>25</v>
      </c>
      <c r="I9" s="13">
        <v>25</v>
      </c>
      <c r="J9" s="19"/>
      <c r="K9" s="13"/>
      <c r="L9" s="20">
        <f t="shared" si="0"/>
        <v>0</v>
      </c>
      <c r="M9" s="21">
        <f t="shared" si="1"/>
        <v>0</v>
      </c>
      <c r="N9"/>
      <c r="O9"/>
      <c r="Q9" s="23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</row>
    <row r="10" spans="2:49" s="3" customFormat="1" ht="20.100000000000001" customHeight="1" x14ac:dyDescent="0.15">
      <c r="B10" s="12">
        <v>6</v>
      </c>
      <c r="C10" s="45" t="s">
        <v>23</v>
      </c>
      <c r="D10" s="45"/>
      <c r="E10" s="63" t="s">
        <v>20</v>
      </c>
      <c r="F10" s="46"/>
      <c r="G10" s="46"/>
      <c r="H10" s="13" t="s">
        <v>25</v>
      </c>
      <c r="I10" s="13">
        <v>40</v>
      </c>
      <c r="J10" s="19"/>
      <c r="K10" s="13"/>
      <c r="L10" s="20">
        <f t="shared" si="0"/>
        <v>0</v>
      </c>
      <c r="M10" s="21">
        <f t="shared" si="1"/>
        <v>0</v>
      </c>
      <c r="N10"/>
      <c r="O10"/>
      <c r="Q10" s="23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</row>
    <row r="11" spans="2:49" s="3" customFormat="1" ht="20.100000000000001" customHeight="1" x14ac:dyDescent="0.15">
      <c r="B11" s="12">
        <v>7</v>
      </c>
      <c r="C11" s="45" t="s">
        <v>23</v>
      </c>
      <c r="D11" s="45"/>
      <c r="E11" s="63" t="s">
        <v>21</v>
      </c>
      <c r="F11" s="46"/>
      <c r="G11" s="46"/>
      <c r="H11" s="13" t="s">
        <v>25</v>
      </c>
      <c r="I11" s="13">
        <v>10</v>
      </c>
      <c r="J11" s="19"/>
      <c r="K11" s="13"/>
      <c r="L11" s="20">
        <f t="shared" si="0"/>
        <v>0</v>
      </c>
      <c r="M11" s="21">
        <f t="shared" si="1"/>
        <v>0</v>
      </c>
      <c r="N11"/>
      <c r="O11"/>
      <c r="Q11" s="23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</row>
    <row r="12" spans="2:49" s="3" customFormat="1" ht="20.100000000000001" customHeight="1" x14ac:dyDescent="0.15">
      <c r="B12" s="12">
        <v>8</v>
      </c>
      <c r="C12" s="45" t="s">
        <v>23</v>
      </c>
      <c r="D12" s="45"/>
      <c r="E12" s="63" t="s">
        <v>22</v>
      </c>
      <c r="F12" s="46"/>
      <c r="G12" s="46"/>
      <c r="H12" s="13" t="s">
        <v>25</v>
      </c>
      <c r="I12" s="13">
        <v>10</v>
      </c>
      <c r="J12" s="19"/>
      <c r="K12" s="13"/>
      <c r="L12" s="20">
        <f t="shared" si="0"/>
        <v>0</v>
      </c>
      <c r="M12" s="21">
        <f t="shared" si="1"/>
        <v>0</v>
      </c>
      <c r="N12"/>
      <c r="O12"/>
      <c r="Q12" s="23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</row>
    <row r="13" spans="2:49" s="3" customFormat="1" ht="20.100000000000001" customHeight="1" x14ac:dyDescent="0.15">
      <c r="B13" s="12">
        <v>9</v>
      </c>
      <c r="C13" s="45" t="s">
        <v>26</v>
      </c>
      <c r="D13" s="45"/>
      <c r="E13" s="63" t="s">
        <v>24</v>
      </c>
      <c r="F13" s="46"/>
      <c r="G13" s="46"/>
      <c r="H13" s="13" t="s">
        <v>25</v>
      </c>
      <c r="I13" s="13">
        <v>10</v>
      </c>
      <c r="J13" s="19"/>
      <c r="K13" s="13"/>
      <c r="L13" s="20">
        <f t="shared" si="0"/>
        <v>0</v>
      </c>
      <c r="M13" s="21">
        <f t="shared" si="1"/>
        <v>0</v>
      </c>
      <c r="N13"/>
      <c r="O13"/>
      <c r="Q13" s="23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</row>
    <row r="14" spans="2:49" s="3" customFormat="1" ht="20.100000000000001" customHeight="1" x14ac:dyDescent="0.15">
      <c r="B14" s="12">
        <v>10</v>
      </c>
      <c r="C14" s="45" t="s">
        <v>26</v>
      </c>
      <c r="D14" s="45"/>
      <c r="E14" s="63" t="s">
        <v>20</v>
      </c>
      <c r="F14" s="46"/>
      <c r="G14" s="46"/>
      <c r="H14" s="13" t="s">
        <v>25</v>
      </c>
      <c r="I14" s="13">
        <v>10</v>
      </c>
      <c r="J14" s="19"/>
      <c r="K14" s="13"/>
      <c r="L14" s="20">
        <f t="shared" si="0"/>
        <v>0</v>
      </c>
      <c r="M14" s="21">
        <f t="shared" si="1"/>
        <v>0</v>
      </c>
      <c r="N14"/>
      <c r="O14"/>
      <c r="Q14" s="23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</row>
    <row r="15" spans="2:49" s="3" customFormat="1" ht="20.100000000000001" customHeight="1" x14ac:dyDescent="0.15">
      <c r="B15" s="12">
        <v>11</v>
      </c>
      <c r="C15" s="45" t="s">
        <v>26</v>
      </c>
      <c r="D15" s="45"/>
      <c r="E15" s="63" t="s">
        <v>21</v>
      </c>
      <c r="F15" s="46"/>
      <c r="G15" s="46"/>
      <c r="H15" s="13" t="s">
        <v>25</v>
      </c>
      <c r="I15" s="13">
        <v>5</v>
      </c>
      <c r="J15" s="19"/>
      <c r="K15" s="13"/>
      <c r="L15" s="20">
        <f t="shared" si="0"/>
        <v>0</v>
      </c>
      <c r="M15" s="21">
        <f t="shared" si="1"/>
        <v>0</v>
      </c>
      <c r="N15"/>
      <c r="O15"/>
      <c r="Q15" s="23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</row>
    <row r="16" spans="2:49" s="3" customFormat="1" ht="20.100000000000001" customHeight="1" x14ac:dyDescent="0.15">
      <c r="B16" s="12">
        <v>12</v>
      </c>
      <c r="C16" s="45" t="s">
        <v>26</v>
      </c>
      <c r="D16" s="45"/>
      <c r="E16" s="63" t="s">
        <v>22</v>
      </c>
      <c r="F16" s="46"/>
      <c r="G16" s="46"/>
      <c r="H16" s="13" t="s">
        <v>25</v>
      </c>
      <c r="I16" s="13">
        <v>2</v>
      </c>
      <c r="J16" s="19"/>
      <c r="K16" s="13"/>
      <c r="L16" s="20">
        <f t="shared" si="0"/>
        <v>0</v>
      </c>
      <c r="M16" s="21">
        <f t="shared" si="1"/>
        <v>0</v>
      </c>
      <c r="N16"/>
      <c r="O16"/>
      <c r="Q16" s="23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</row>
    <row r="17" spans="2:49" s="3" customFormat="1" ht="20.100000000000001" customHeight="1" x14ac:dyDescent="0.15">
      <c r="B17" s="12">
        <v>13</v>
      </c>
      <c r="C17" s="45" t="s">
        <v>27</v>
      </c>
      <c r="D17" s="45"/>
      <c r="E17" s="63" t="s">
        <v>20</v>
      </c>
      <c r="F17" s="46"/>
      <c r="G17" s="46"/>
      <c r="H17" s="13" t="s">
        <v>25</v>
      </c>
      <c r="I17" s="13">
        <v>9</v>
      </c>
      <c r="J17" s="19"/>
      <c r="K17" s="13"/>
      <c r="L17" s="20">
        <f t="shared" si="0"/>
        <v>0</v>
      </c>
      <c r="M17" s="21">
        <f t="shared" si="1"/>
        <v>0</v>
      </c>
      <c r="N17"/>
      <c r="O17"/>
      <c r="Q17" s="23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</row>
    <row r="18" spans="2:49" s="3" customFormat="1" ht="20.100000000000001" customHeight="1" x14ac:dyDescent="0.15">
      <c r="B18" s="12">
        <v>14</v>
      </c>
      <c r="C18" s="45" t="s">
        <v>28</v>
      </c>
      <c r="D18" s="45"/>
      <c r="E18" s="63" t="s">
        <v>29</v>
      </c>
      <c r="F18" s="46"/>
      <c r="G18" s="46"/>
      <c r="H18" s="13" t="s">
        <v>25</v>
      </c>
      <c r="I18" s="13">
        <v>60</v>
      </c>
      <c r="J18" s="19"/>
      <c r="K18" s="13"/>
      <c r="L18" s="20">
        <f t="shared" si="0"/>
        <v>0</v>
      </c>
      <c r="M18" s="21">
        <f t="shared" si="1"/>
        <v>0</v>
      </c>
      <c r="N18"/>
      <c r="O18"/>
      <c r="Q18" s="23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</row>
    <row r="19" spans="2:49" s="3" customFormat="1" ht="20.100000000000001" customHeight="1" x14ac:dyDescent="0.15">
      <c r="B19" s="12">
        <v>15</v>
      </c>
      <c r="C19" s="45" t="s">
        <v>28</v>
      </c>
      <c r="D19" s="45"/>
      <c r="E19" s="63" t="s">
        <v>30</v>
      </c>
      <c r="F19" s="46"/>
      <c r="G19" s="46"/>
      <c r="H19" s="13" t="s">
        <v>25</v>
      </c>
      <c r="I19" s="13">
        <v>150</v>
      </c>
      <c r="J19" s="19"/>
      <c r="K19" s="13"/>
      <c r="L19" s="20">
        <f t="shared" si="0"/>
        <v>0</v>
      </c>
      <c r="M19" s="21">
        <f t="shared" si="1"/>
        <v>0</v>
      </c>
      <c r="N19"/>
      <c r="O19"/>
      <c r="Q19" s="23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</row>
    <row r="20" spans="2:49" s="3" customFormat="1" ht="20.100000000000001" customHeight="1" x14ac:dyDescent="0.15">
      <c r="B20" s="12">
        <v>16</v>
      </c>
      <c r="C20" s="45" t="s">
        <v>28</v>
      </c>
      <c r="D20" s="45"/>
      <c r="E20" s="63" t="s">
        <v>31</v>
      </c>
      <c r="F20" s="46"/>
      <c r="G20" s="46"/>
      <c r="H20" s="13" t="s">
        <v>25</v>
      </c>
      <c r="I20" s="13">
        <v>40</v>
      </c>
      <c r="J20" s="19"/>
      <c r="K20" s="13"/>
      <c r="L20" s="20">
        <f t="shared" si="0"/>
        <v>0</v>
      </c>
      <c r="M20" s="21">
        <f t="shared" si="1"/>
        <v>0</v>
      </c>
      <c r="N20"/>
      <c r="O20"/>
      <c r="Q20" s="23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</row>
    <row r="21" spans="2:49" s="3" customFormat="1" ht="20.100000000000001" customHeight="1" x14ac:dyDescent="0.15">
      <c r="B21" s="12">
        <v>17</v>
      </c>
      <c r="C21" s="45" t="s">
        <v>28</v>
      </c>
      <c r="D21" s="45"/>
      <c r="E21" s="63" t="s">
        <v>32</v>
      </c>
      <c r="F21" s="46"/>
      <c r="G21" s="46"/>
      <c r="H21" s="13" t="s">
        <v>25</v>
      </c>
      <c r="I21" s="13">
        <v>40</v>
      </c>
      <c r="J21" s="19"/>
      <c r="K21" s="13"/>
      <c r="L21" s="20">
        <f t="shared" si="0"/>
        <v>0</v>
      </c>
      <c r="M21" s="21">
        <f t="shared" si="1"/>
        <v>0</v>
      </c>
      <c r="N21"/>
      <c r="O21"/>
      <c r="Q21" s="23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</row>
    <row r="22" spans="2:49" s="3" customFormat="1" ht="20.100000000000001" customHeight="1" x14ac:dyDescent="0.15">
      <c r="B22" s="12">
        <v>18</v>
      </c>
      <c r="C22" s="45" t="s">
        <v>33</v>
      </c>
      <c r="D22" s="45"/>
      <c r="E22" s="63" t="s">
        <v>29</v>
      </c>
      <c r="F22" s="46"/>
      <c r="G22" s="46"/>
      <c r="H22" s="13" t="s">
        <v>25</v>
      </c>
      <c r="I22" s="13">
        <v>8</v>
      </c>
      <c r="J22" s="19"/>
      <c r="K22" s="13"/>
      <c r="L22" s="20">
        <f t="shared" ref="L22:L44" si="2">K22+J22</f>
        <v>0</v>
      </c>
      <c r="M22" s="21">
        <f t="shared" ref="M22:M44" si="3">L22*I22</f>
        <v>0</v>
      </c>
      <c r="N22"/>
      <c r="O22"/>
      <c r="Q22" s="23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</row>
    <row r="23" spans="2:49" s="3" customFormat="1" ht="20.100000000000001" customHeight="1" x14ac:dyDescent="0.15">
      <c r="B23" s="12">
        <v>19</v>
      </c>
      <c r="C23" s="45" t="s">
        <v>33</v>
      </c>
      <c r="D23" s="45"/>
      <c r="E23" s="63" t="s">
        <v>30</v>
      </c>
      <c r="F23" s="46"/>
      <c r="G23" s="46"/>
      <c r="H23" s="13" t="s">
        <v>25</v>
      </c>
      <c r="I23" s="13">
        <v>10</v>
      </c>
      <c r="J23" s="19"/>
      <c r="K23" s="13"/>
      <c r="L23" s="20">
        <f t="shared" si="2"/>
        <v>0</v>
      </c>
      <c r="M23" s="21">
        <f t="shared" si="3"/>
        <v>0</v>
      </c>
      <c r="N23"/>
      <c r="O23"/>
      <c r="Q23" s="23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</row>
    <row r="24" spans="2:49" s="3" customFormat="1" ht="20.100000000000001" customHeight="1" x14ac:dyDescent="0.15">
      <c r="B24" s="12">
        <v>20</v>
      </c>
      <c r="C24" s="45" t="s">
        <v>33</v>
      </c>
      <c r="D24" s="45"/>
      <c r="E24" s="63" t="s">
        <v>31</v>
      </c>
      <c r="F24" s="46"/>
      <c r="G24" s="46"/>
      <c r="H24" s="13" t="s">
        <v>25</v>
      </c>
      <c r="I24" s="13">
        <v>5</v>
      </c>
      <c r="J24" s="19"/>
      <c r="K24" s="13"/>
      <c r="L24" s="20">
        <f t="shared" si="2"/>
        <v>0</v>
      </c>
      <c r="M24" s="21">
        <f t="shared" si="3"/>
        <v>0</v>
      </c>
      <c r="N24"/>
      <c r="O24"/>
      <c r="Q24" s="23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</row>
    <row r="25" spans="2:49" s="3" customFormat="1" ht="20.100000000000001" customHeight="1" x14ac:dyDescent="0.15">
      <c r="B25" s="12">
        <v>21</v>
      </c>
      <c r="C25" s="45" t="s">
        <v>33</v>
      </c>
      <c r="D25" s="45"/>
      <c r="E25" s="63" t="s">
        <v>32</v>
      </c>
      <c r="F25" s="46"/>
      <c r="G25" s="46"/>
      <c r="H25" s="13" t="s">
        <v>25</v>
      </c>
      <c r="I25" s="13">
        <v>2</v>
      </c>
      <c r="J25" s="19"/>
      <c r="K25" s="13"/>
      <c r="L25" s="20">
        <f t="shared" si="2"/>
        <v>0</v>
      </c>
      <c r="M25" s="21">
        <f t="shared" si="3"/>
        <v>0</v>
      </c>
      <c r="N25"/>
      <c r="O25"/>
      <c r="Q25" s="23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</row>
    <row r="26" spans="2:49" s="3" customFormat="1" ht="20.100000000000001" customHeight="1" x14ac:dyDescent="0.15">
      <c r="B26" s="12">
        <v>22</v>
      </c>
      <c r="C26" s="45" t="s">
        <v>34</v>
      </c>
      <c r="D26" s="45"/>
      <c r="E26" s="63" t="s">
        <v>29</v>
      </c>
      <c r="F26" s="46"/>
      <c r="G26" s="46"/>
      <c r="H26" s="13" t="s">
        <v>25</v>
      </c>
      <c r="I26" s="13">
        <v>40</v>
      </c>
      <c r="J26" s="19"/>
      <c r="K26" s="13"/>
      <c r="L26" s="20">
        <f t="shared" si="2"/>
        <v>0</v>
      </c>
      <c r="M26" s="21">
        <f t="shared" si="3"/>
        <v>0</v>
      </c>
      <c r="N26"/>
      <c r="O26"/>
      <c r="Q26" s="23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</row>
    <row r="27" spans="2:49" s="3" customFormat="1" ht="20.100000000000001" customHeight="1" x14ac:dyDescent="0.15">
      <c r="B27" s="12">
        <v>23</v>
      </c>
      <c r="C27" s="45" t="s">
        <v>34</v>
      </c>
      <c r="D27" s="45"/>
      <c r="E27" s="63" t="s">
        <v>30</v>
      </c>
      <c r="F27" s="46"/>
      <c r="G27" s="46"/>
      <c r="H27" s="13" t="s">
        <v>25</v>
      </c>
      <c r="I27" s="13">
        <v>150</v>
      </c>
      <c r="J27" s="19"/>
      <c r="K27" s="13"/>
      <c r="L27" s="20">
        <f t="shared" si="2"/>
        <v>0</v>
      </c>
      <c r="M27" s="21">
        <f t="shared" si="3"/>
        <v>0</v>
      </c>
      <c r="N27"/>
      <c r="O27"/>
      <c r="Q27" s="23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24"/>
      <c r="AL27" s="24"/>
      <c r="AM27" s="24"/>
      <c r="AN27" s="24"/>
      <c r="AO27" s="24"/>
      <c r="AP27" s="24"/>
      <c r="AQ27" s="24"/>
      <c r="AR27" s="24"/>
      <c r="AS27" s="24"/>
      <c r="AT27" s="24"/>
      <c r="AU27" s="24"/>
      <c r="AV27" s="24"/>
      <c r="AW27" s="24"/>
    </row>
    <row r="28" spans="2:49" s="3" customFormat="1" ht="20.100000000000001" customHeight="1" x14ac:dyDescent="0.15">
      <c r="B28" s="12">
        <v>24</v>
      </c>
      <c r="C28" s="45" t="s">
        <v>34</v>
      </c>
      <c r="D28" s="45"/>
      <c r="E28" s="63" t="s">
        <v>31</v>
      </c>
      <c r="F28" s="46"/>
      <c r="G28" s="46"/>
      <c r="H28" s="13" t="s">
        <v>25</v>
      </c>
      <c r="I28" s="13">
        <v>40</v>
      </c>
      <c r="J28" s="19"/>
      <c r="K28" s="13"/>
      <c r="L28" s="20">
        <f t="shared" si="2"/>
        <v>0</v>
      </c>
      <c r="M28" s="21">
        <f t="shared" si="3"/>
        <v>0</v>
      </c>
      <c r="N28"/>
      <c r="O28"/>
      <c r="Q28" s="23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</row>
    <row r="29" spans="2:49" s="3" customFormat="1" ht="20.100000000000001" customHeight="1" x14ac:dyDescent="0.15">
      <c r="B29" s="12">
        <v>25</v>
      </c>
      <c r="C29" s="45" t="s">
        <v>34</v>
      </c>
      <c r="D29" s="45"/>
      <c r="E29" s="63" t="s">
        <v>32</v>
      </c>
      <c r="F29" s="46"/>
      <c r="G29" s="46"/>
      <c r="H29" s="13" t="s">
        <v>25</v>
      </c>
      <c r="I29" s="13">
        <v>10</v>
      </c>
      <c r="J29" s="19"/>
      <c r="K29" s="13"/>
      <c r="L29" s="20">
        <f t="shared" si="2"/>
        <v>0</v>
      </c>
      <c r="M29" s="21">
        <f t="shared" si="3"/>
        <v>0</v>
      </c>
      <c r="N29"/>
      <c r="O29"/>
      <c r="Q29" s="23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24"/>
      <c r="AL29" s="24"/>
      <c r="AM29" s="24"/>
      <c r="AN29" s="24"/>
      <c r="AO29" s="24"/>
      <c r="AP29" s="24"/>
      <c r="AQ29" s="24"/>
      <c r="AR29" s="24"/>
      <c r="AS29" s="24"/>
      <c r="AT29" s="24"/>
      <c r="AU29" s="24"/>
      <c r="AV29" s="24"/>
      <c r="AW29" s="24"/>
    </row>
    <row r="30" spans="2:49" s="3" customFormat="1" ht="20.100000000000001" customHeight="1" x14ac:dyDescent="0.15">
      <c r="B30" s="12">
        <v>26</v>
      </c>
      <c r="C30" s="45" t="s">
        <v>35</v>
      </c>
      <c r="D30" s="45"/>
      <c r="E30" s="63" t="s">
        <v>29</v>
      </c>
      <c r="F30" s="46"/>
      <c r="G30" s="46"/>
      <c r="H30" s="13" t="s">
        <v>25</v>
      </c>
      <c r="I30" s="13">
        <v>60</v>
      </c>
      <c r="J30" s="19"/>
      <c r="K30" s="13"/>
      <c r="L30" s="20">
        <f t="shared" si="2"/>
        <v>0</v>
      </c>
      <c r="M30" s="21">
        <f t="shared" si="3"/>
        <v>0</v>
      </c>
      <c r="N30"/>
      <c r="O30"/>
      <c r="Q30" s="23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</row>
    <row r="31" spans="2:49" s="3" customFormat="1" ht="20.100000000000001" customHeight="1" x14ac:dyDescent="0.15">
      <c r="B31" s="12">
        <v>27</v>
      </c>
      <c r="C31" s="45" t="s">
        <v>35</v>
      </c>
      <c r="D31" s="45"/>
      <c r="E31" s="63" t="s">
        <v>30</v>
      </c>
      <c r="F31" s="46"/>
      <c r="G31" s="46"/>
      <c r="H31" s="13" t="s">
        <v>25</v>
      </c>
      <c r="I31" s="13">
        <v>200</v>
      </c>
      <c r="J31" s="19"/>
      <c r="K31" s="13"/>
      <c r="L31" s="20">
        <f t="shared" si="2"/>
        <v>0</v>
      </c>
      <c r="M31" s="21">
        <f t="shared" si="3"/>
        <v>0</v>
      </c>
      <c r="N31"/>
      <c r="O31"/>
      <c r="Q31" s="23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24"/>
      <c r="AL31" s="24"/>
      <c r="AM31" s="24"/>
      <c r="AN31" s="24"/>
      <c r="AO31" s="24"/>
      <c r="AP31" s="24"/>
      <c r="AQ31" s="24"/>
      <c r="AR31" s="24"/>
      <c r="AS31" s="24"/>
      <c r="AT31" s="24"/>
      <c r="AU31" s="24"/>
      <c r="AV31" s="24"/>
      <c r="AW31" s="24"/>
    </row>
    <row r="32" spans="2:49" s="3" customFormat="1" ht="20.100000000000001" customHeight="1" x14ac:dyDescent="0.15">
      <c r="B32" s="12">
        <v>28</v>
      </c>
      <c r="C32" s="45" t="s">
        <v>36</v>
      </c>
      <c r="D32" s="45"/>
      <c r="E32" s="63" t="s">
        <v>29</v>
      </c>
      <c r="F32" s="46"/>
      <c r="G32" s="46"/>
      <c r="H32" s="13" t="s">
        <v>25</v>
      </c>
      <c r="I32" s="13">
        <v>30</v>
      </c>
      <c r="J32" s="19"/>
      <c r="K32" s="13"/>
      <c r="L32" s="20">
        <f t="shared" si="2"/>
        <v>0</v>
      </c>
      <c r="M32" s="21">
        <f t="shared" si="3"/>
        <v>0</v>
      </c>
      <c r="N32"/>
      <c r="O32"/>
      <c r="Q32" s="23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</row>
    <row r="33" spans="2:49" s="3" customFormat="1" ht="20.100000000000001" customHeight="1" x14ac:dyDescent="0.15">
      <c r="B33" s="12">
        <v>29</v>
      </c>
      <c r="C33" s="45" t="s">
        <v>36</v>
      </c>
      <c r="D33" s="45"/>
      <c r="E33" s="63" t="s">
        <v>30</v>
      </c>
      <c r="F33" s="46"/>
      <c r="G33" s="46"/>
      <c r="H33" s="13" t="s">
        <v>25</v>
      </c>
      <c r="I33" s="13">
        <v>200</v>
      </c>
      <c r="J33" s="19"/>
      <c r="K33" s="13"/>
      <c r="L33" s="20">
        <f t="shared" si="2"/>
        <v>0</v>
      </c>
      <c r="M33" s="21">
        <f t="shared" si="3"/>
        <v>0</v>
      </c>
      <c r="N33"/>
      <c r="O33"/>
      <c r="Q33" s="23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</row>
    <row r="34" spans="2:49" s="3" customFormat="1" ht="20.100000000000001" customHeight="1" x14ac:dyDescent="0.15">
      <c r="B34" s="12">
        <v>30</v>
      </c>
      <c r="C34" s="45" t="s">
        <v>36</v>
      </c>
      <c r="D34" s="45"/>
      <c r="E34" s="63" t="s">
        <v>31</v>
      </c>
      <c r="F34" s="46"/>
      <c r="G34" s="46"/>
      <c r="H34" s="13" t="s">
        <v>25</v>
      </c>
      <c r="I34" s="13">
        <v>50</v>
      </c>
      <c r="J34" s="19"/>
      <c r="K34" s="13"/>
      <c r="L34" s="20">
        <f t="shared" si="2"/>
        <v>0</v>
      </c>
      <c r="M34" s="21">
        <f t="shared" si="3"/>
        <v>0</v>
      </c>
      <c r="N34"/>
      <c r="O34"/>
      <c r="Q34" s="23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24"/>
    </row>
    <row r="35" spans="2:49" s="3" customFormat="1" ht="20.100000000000001" customHeight="1" x14ac:dyDescent="0.15">
      <c r="B35" s="12">
        <v>31</v>
      </c>
      <c r="C35" s="45" t="s">
        <v>36</v>
      </c>
      <c r="D35" s="45"/>
      <c r="E35" s="63" t="s">
        <v>32</v>
      </c>
      <c r="F35" s="46"/>
      <c r="G35" s="46"/>
      <c r="H35" s="13" t="s">
        <v>25</v>
      </c>
      <c r="I35" s="13">
        <v>30</v>
      </c>
      <c r="J35" s="19"/>
      <c r="K35" s="13"/>
      <c r="L35" s="20">
        <f t="shared" si="2"/>
        <v>0</v>
      </c>
      <c r="M35" s="21">
        <f t="shared" si="3"/>
        <v>0</v>
      </c>
      <c r="N35"/>
      <c r="O35"/>
      <c r="Q35" s="23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4"/>
      <c r="AP35" s="24"/>
      <c r="AQ35" s="24"/>
      <c r="AR35" s="24"/>
      <c r="AS35" s="24"/>
      <c r="AT35" s="24"/>
      <c r="AU35" s="24"/>
      <c r="AV35" s="24"/>
      <c r="AW35" s="24"/>
    </row>
    <row r="36" spans="2:49" s="3" customFormat="1" ht="20.100000000000001" customHeight="1" x14ac:dyDescent="0.15">
      <c r="B36" s="12">
        <v>32</v>
      </c>
      <c r="C36" s="45" t="s">
        <v>37</v>
      </c>
      <c r="D36" s="45"/>
      <c r="E36" s="63" t="s">
        <v>29</v>
      </c>
      <c r="F36" s="46"/>
      <c r="G36" s="46"/>
      <c r="H36" s="13" t="s">
        <v>25</v>
      </c>
      <c r="I36" s="13">
        <v>20</v>
      </c>
      <c r="J36" s="19"/>
      <c r="K36" s="13"/>
      <c r="L36" s="20">
        <f t="shared" si="2"/>
        <v>0</v>
      </c>
      <c r="M36" s="21">
        <f t="shared" si="3"/>
        <v>0</v>
      </c>
      <c r="N36"/>
      <c r="O36"/>
      <c r="Q36" s="23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24"/>
      <c r="AL36" s="24"/>
      <c r="AM36" s="24"/>
      <c r="AN36" s="24"/>
      <c r="AO36" s="24"/>
      <c r="AP36" s="24"/>
      <c r="AQ36" s="24"/>
      <c r="AR36" s="24"/>
      <c r="AS36" s="24"/>
      <c r="AT36" s="24"/>
      <c r="AU36" s="24"/>
      <c r="AV36" s="24"/>
      <c r="AW36" s="24"/>
    </row>
    <row r="37" spans="2:49" s="3" customFormat="1" ht="20.100000000000001" customHeight="1" x14ac:dyDescent="0.15">
      <c r="B37" s="12">
        <v>33</v>
      </c>
      <c r="C37" s="45" t="s">
        <v>37</v>
      </c>
      <c r="D37" s="45"/>
      <c r="E37" s="63" t="s">
        <v>30</v>
      </c>
      <c r="F37" s="46"/>
      <c r="G37" s="46"/>
      <c r="H37" s="13" t="s">
        <v>25</v>
      </c>
      <c r="I37" s="13">
        <v>40</v>
      </c>
      <c r="J37" s="19"/>
      <c r="K37" s="13"/>
      <c r="L37" s="20">
        <f t="shared" si="2"/>
        <v>0</v>
      </c>
      <c r="M37" s="21">
        <f t="shared" si="3"/>
        <v>0</v>
      </c>
      <c r="N37"/>
      <c r="O37"/>
      <c r="Q37" s="23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  <c r="AU37" s="24"/>
      <c r="AV37" s="24"/>
      <c r="AW37" s="24"/>
    </row>
    <row r="38" spans="2:49" s="3" customFormat="1" ht="20.100000000000001" customHeight="1" x14ac:dyDescent="0.15">
      <c r="B38" s="12">
        <v>34</v>
      </c>
      <c r="C38" s="45" t="s">
        <v>37</v>
      </c>
      <c r="D38" s="45"/>
      <c r="E38" s="63" t="s">
        <v>31</v>
      </c>
      <c r="F38" s="46"/>
      <c r="G38" s="46"/>
      <c r="H38" s="13" t="s">
        <v>25</v>
      </c>
      <c r="I38" s="13">
        <v>10</v>
      </c>
      <c r="J38" s="19"/>
      <c r="K38" s="13"/>
      <c r="L38" s="20">
        <f t="shared" si="2"/>
        <v>0</v>
      </c>
      <c r="M38" s="21">
        <f t="shared" si="3"/>
        <v>0</v>
      </c>
      <c r="N38"/>
      <c r="O38"/>
      <c r="Q38" s="23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  <c r="AU38" s="24"/>
      <c r="AV38" s="24"/>
      <c r="AW38" s="24"/>
    </row>
    <row r="39" spans="2:49" s="3" customFormat="1" ht="20.100000000000001" customHeight="1" x14ac:dyDescent="0.15">
      <c r="B39" s="12">
        <v>35</v>
      </c>
      <c r="C39" s="45" t="s">
        <v>37</v>
      </c>
      <c r="D39" s="45"/>
      <c r="E39" s="63" t="s">
        <v>32</v>
      </c>
      <c r="F39" s="46"/>
      <c r="G39" s="46"/>
      <c r="H39" s="13" t="s">
        <v>25</v>
      </c>
      <c r="I39" s="13">
        <v>5</v>
      </c>
      <c r="J39" s="19"/>
      <c r="K39" s="13"/>
      <c r="L39" s="20">
        <f t="shared" si="2"/>
        <v>0</v>
      </c>
      <c r="M39" s="21">
        <f t="shared" si="3"/>
        <v>0</v>
      </c>
      <c r="N39"/>
      <c r="O39"/>
      <c r="Q39" s="23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  <c r="AU39" s="24"/>
      <c r="AV39" s="24"/>
      <c r="AW39" s="24"/>
    </row>
    <row r="40" spans="2:49" s="3" customFormat="1" ht="20.100000000000001" customHeight="1" x14ac:dyDescent="0.15">
      <c r="B40" s="12">
        <v>36</v>
      </c>
      <c r="C40" s="45" t="s">
        <v>38</v>
      </c>
      <c r="D40" s="45"/>
      <c r="E40" s="63" t="s">
        <v>39</v>
      </c>
      <c r="F40" s="46"/>
      <c r="G40" s="46"/>
      <c r="H40" s="13" t="s">
        <v>25</v>
      </c>
      <c r="I40" s="13">
        <v>30</v>
      </c>
      <c r="J40" s="19"/>
      <c r="K40" s="13"/>
      <c r="L40" s="20">
        <f t="shared" si="2"/>
        <v>0</v>
      </c>
      <c r="M40" s="21">
        <f t="shared" si="3"/>
        <v>0</v>
      </c>
      <c r="N40"/>
      <c r="O40"/>
      <c r="Q40" s="23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</row>
    <row r="41" spans="2:49" s="3" customFormat="1" ht="20.100000000000001" customHeight="1" x14ac:dyDescent="0.15">
      <c r="B41" s="12">
        <v>37</v>
      </c>
      <c r="C41" s="45" t="s">
        <v>40</v>
      </c>
      <c r="D41" s="45"/>
      <c r="E41" s="47"/>
      <c r="F41" s="48"/>
      <c r="G41" s="49"/>
      <c r="H41" s="13" t="s">
        <v>25</v>
      </c>
      <c r="I41" s="13">
        <v>20</v>
      </c>
      <c r="J41" s="19"/>
      <c r="K41" s="13"/>
      <c r="L41" s="20">
        <f t="shared" si="2"/>
        <v>0</v>
      </c>
      <c r="M41" s="21">
        <f t="shared" si="3"/>
        <v>0</v>
      </c>
      <c r="N41"/>
      <c r="O41"/>
      <c r="Q41" s="23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</row>
    <row r="42" spans="2:49" s="3" customFormat="1" ht="20.100000000000001" customHeight="1" x14ac:dyDescent="0.15">
      <c r="B42" s="12">
        <v>38</v>
      </c>
      <c r="C42" s="45" t="s">
        <v>41</v>
      </c>
      <c r="D42" s="45"/>
      <c r="E42" s="47"/>
      <c r="F42" s="48"/>
      <c r="G42" s="49"/>
      <c r="H42" s="13" t="s">
        <v>25</v>
      </c>
      <c r="I42" s="13">
        <v>5</v>
      </c>
      <c r="J42" s="19"/>
      <c r="K42" s="13"/>
      <c r="L42" s="20">
        <f t="shared" si="2"/>
        <v>0</v>
      </c>
      <c r="M42" s="21">
        <f t="shared" si="3"/>
        <v>0</v>
      </c>
      <c r="N42"/>
      <c r="O42"/>
      <c r="Q42" s="23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  <c r="AU42" s="24"/>
      <c r="AV42" s="24"/>
      <c r="AW42" s="24"/>
    </row>
    <row r="43" spans="2:49" s="3" customFormat="1" ht="20.100000000000001" customHeight="1" x14ac:dyDescent="0.15">
      <c r="B43" s="12">
        <v>39</v>
      </c>
      <c r="C43" s="45" t="s">
        <v>42</v>
      </c>
      <c r="D43" s="45"/>
      <c r="E43" s="47"/>
      <c r="F43" s="48"/>
      <c r="G43" s="49"/>
      <c r="H43" s="13" t="s">
        <v>43</v>
      </c>
      <c r="I43" s="13">
        <v>1</v>
      </c>
      <c r="J43" s="19"/>
      <c r="K43" s="13"/>
      <c r="L43" s="20">
        <f t="shared" si="2"/>
        <v>0</v>
      </c>
      <c r="M43" s="21">
        <f t="shared" si="3"/>
        <v>0</v>
      </c>
      <c r="N43"/>
      <c r="O43"/>
      <c r="Q43" s="23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  <c r="AU43" s="24"/>
      <c r="AV43" s="24"/>
      <c r="AW43" s="24"/>
    </row>
    <row r="44" spans="2:49" s="3" customFormat="1" ht="20.100000000000001" customHeight="1" x14ac:dyDescent="0.15">
      <c r="B44" s="12">
        <v>40</v>
      </c>
      <c r="C44" s="64" t="s">
        <v>44</v>
      </c>
      <c r="D44" s="64"/>
      <c r="E44" s="65"/>
      <c r="F44" s="66"/>
      <c r="G44" s="67"/>
      <c r="H44" s="14" t="s">
        <v>43</v>
      </c>
      <c r="I44" s="13">
        <v>1</v>
      </c>
      <c r="J44" s="19"/>
      <c r="K44" s="13"/>
      <c r="L44" s="20">
        <f t="shared" si="2"/>
        <v>0</v>
      </c>
      <c r="M44" s="21">
        <f t="shared" si="3"/>
        <v>0</v>
      </c>
      <c r="N44"/>
      <c r="O44"/>
      <c r="Q44" s="23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  <c r="AU44" s="24"/>
      <c r="AV44" s="24"/>
      <c r="AW44" s="24"/>
    </row>
    <row r="45" spans="2:49" s="3" customFormat="1" ht="30" customHeight="1" x14ac:dyDescent="0.15">
      <c r="B45" s="50" t="s">
        <v>45</v>
      </c>
      <c r="C45" s="51"/>
      <c r="D45" s="51"/>
      <c r="E45" s="51"/>
      <c r="F45" s="51"/>
      <c r="G45" s="51"/>
      <c r="H45" s="51"/>
      <c r="I45" s="51"/>
      <c r="J45" s="51"/>
      <c r="K45" s="51"/>
      <c r="L45" s="52"/>
      <c r="M45" s="21">
        <f>SUM(M5:M44)</f>
        <v>0</v>
      </c>
      <c r="N45"/>
      <c r="O45"/>
      <c r="Q45" s="23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  <c r="AU45" s="24"/>
      <c r="AV45" s="24"/>
      <c r="AW45" s="24"/>
    </row>
    <row r="46" spans="2:49" s="3" customFormat="1" ht="20.100000000000001" customHeight="1" x14ac:dyDescent="0.15">
      <c r="B46" s="10" t="s">
        <v>46</v>
      </c>
      <c r="C46" s="60" t="s">
        <v>47</v>
      </c>
      <c r="D46" s="61"/>
      <c r="E46" s="62"/>
      <c r="F46" s="62"/>
      <c r="G46" s="62"/>
      <c r="H46" s="11"/>
      <c r="I46" s="13"/>
      <c r="J46" s="19"/>
      <c r="K46" s="13"/>
      <c r="L46" s="20"/>
      <c r="M46" s="21"/>
      <c r="N46"/>
      <c r="O46"/>
      <c r="Q46" s="23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  <c r="AU46" s="24"/>
      <c r="AV46" s="24"/>
      <c r="AW46" s="24"/>
    </row>
    <row r="47" spans="2:49" s="3" customFormat="1" ht="20.100000000000001" customHeight="1" x14ac:dyDescent="0.15">
      <c r="B47" s="12">
        <v>1</v>
      </c>
      <c r="C47" s="45" t="s">
        <v>48</v>
      </c>
      <c r="D47" s="45"/>
      <c r="E47" s="63" t="s">
        <v>49</v>
      </c>
      <c r="F47" s="46"/>
      <c r="G47" s="46"/>
      <c r="H47" s="13" t="s">
        <v>19</v>
      </c>
      <c r="I47" s="13">
        <v>50</v>
      </c>
      <c r="J47" s="19"/>
      <c r="K47" s="13"/>
      <c r="L47" s="20">
        <f t="shared" ref="L47:L54" si="4">K47+J47</f>
        <v>0</v>
      </c>
      <c r="M47" s="21">
        <f t="shared" ref="M47:M54" si="5">L47*I47</f>
        <v>0</v>
      </c>
      <c r="N47"/>
      <c r="O47"/>
      <c r="Q47" s="23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</row>
    <row r="48" spans="2:49" s="3" customFormat="1" ht="20.100000000000001" customHeight="1" x14ac:dyDescent="0.15">
      <c r="B48" s="12">
        <v>2</v>
      </c>
      <c r="C48" s="45" t="s">
        <v>48</v>
      </c>
      <c r="D48" s="45"/>
      <c r="E48" s="63" t="s">
        <v>50</v>
      </c>
      <c r="F48" s="46"/>
      <c r="G48" s="46"/>
      <c r="H48" s="13" t="s">
        <v>19</v>
      </c>
      <c r="I48" s="13">
        <v>20</v>
      </c>
      <c r="J48" s="19"/>
      <c r="K48" s="13"/>
      <c r="L48" s="20">
        <f t="shared" si="4"/>
        <v>0</v>
      </c>
      <c r="M48" s="21">
        <f t="shared" si="5"/>
        <v>0</v>
      </c>
      <c r="N48"/>
      <c r="O48"/>
      <c r="Q48" s="23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</row>
    <row r="49" spans="2:49" s="3" customFormat="1" ht="20.100000000000001" customHeight="1" x14ac:dyDescent="0.15">
      <c r="B49" s="12">
        <v>3</v>
      </c>
      <c r="C49" s="45" t="s">
        <v>48</v>
      </c>
      <c r="D49" s="45"/>
      <c r="E49" s="63" t="s">
        <v>51</v>
      </c>
      <c r="F49" s="46"/>
      <c r="G49" s="46"/>
      <c r="H49" s="13" t="s">
        <v>19</v>
      </c>
      <c r="I49" s="13">
        <v>20</v>
      </c>
      <c r="J49" s="19"/>
      <c r="K49" s="13"/>
      <c r="L49" s="20">
        <f t="shared" si="4"/>
        <v>0</v>
      </c>
      <c r="M49" s="21">
        <f t="shared" si="5"/>
        <v>0</v>
      </c>
      <c r="N49"/>
      <c r="O49"/>
      <c r="Q49" s="23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  <c r="AU49" s="24"/>
      <c r="AV49" s="24"/>
      <c r="AW49" s="24"/>
    </row>
    <row r="50" spans="2:49" s="3" customFormat="1" ht="20.100000000000001" customHeight="1" x14ac:dyDescent="0.15">
      <c r="B50" s="12">
        <v>4</v>
      </c>
      <c r="C50" s="45" t="s">
        <v>52</v>
      </c>
      <c r="D50" s="45"/>
      <c r="E50" s="63" t="s">
        <v>31</v>
      </c>
      <c r="F50" s="46"/>
      <c r="G50" s="46"/>
      <c r="H50" s="13" t="s">
        <v>25</v>
      </c>
      <c r="I50" s="13">
        <v>4</v>
      </c>
      <c r="J50" s="19"/>
      <c r="K50" s="13"/>
      <c r="L50" s="20">
        <f t="shared" si="4"/>
        <v>0</v>
      </c>
      <c r="M50" s="21">
        <f t="shared" si="5"/>
        <v>0</v>
      </c>
      <c r="N50"/>
      <c r="O50"/>
      <c r="Q50" s="23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  <c r="AU50" s="24"/>
      <c r="AV50" s="24"/>
      <c r="AW50" s="24"/>
    </row>
    <row r="51" spans="2:49" s="3" customFormat="1" ht="20.100000000000001" customHeight="1" x14ac:dyDescent="0.15">
      <c r="B51" s="12">
        <v>5</v>
      </c>
      <c r="C51" s="45" t="s">
        <v>52</v>
      </c>
      <c r="D51" s="45"/>
      <c r="E51" s="63" t="s">
        <v>32</v>
      </c>
      <c r="F51" s="46"/>
      <c r="G51" s="46"/>
      <c r="H51" s="13" t="s">
        <v>25</v>
      </c>
      <c r="I51" s="13">
        <v>10</v>
      </c>
      <c r="J51" s="19"/>
      <c r="K51" s="13"/>
      <c r="L51" s="20">
        <f t="shared" si="4"/>
        <v>0</v>
      </c>
      <c r="M51" s="21">
        <f t="shared" si="5"/>
        <v>0</v>
      </c>
      <c r="N51"/>
      <c r="O51"/>
      <c r="Q51" s="23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  <c r="AU51" s="24"/>
      <c r="AV51" s="24"/>
      <c r="AW51" s="24"/>
    </row>
    <row r="52" spans="2:49" s="3" customFormat="1" ht="20.100000000000001" customHeight="1" x14ac:dyDescent="0.15">
      <c r="B52" s="12">
        <v>6</v>
      </c>
      <c r="C52" s="45" t="s">
        <v>53</v>
      </c>
      <c r="D52" s="45"/>
      <c r="E52" s="63" t="s">
        <v>54</v>
      </c>
      <c r="F52" s="46"/>
      <c r="G52" s="46"/>
      <c r="H52" s="13" t="s">
        <v>25</v>
      </c>
      <c r="I52" s="13">
        <v>6</v>
      </c>
      <c r="J52" s="19"/>
      <c r="K52" s="13"/>
      <c r="L52" s="20">
        <f t="shared" si="4"/>
        <v>0</v>
      </c>
      <c r="M52" s="21">
        <f t="shared" si="5"/>
        <v>0</v>
      </c>
      <c r="N52"/>
      <c r="O52"/>
      <c r="Q52" s="23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  <c r="AU52" s="24"/>
      <c r="AV52" s="24"/>
      <c r="AW52" s="24"/>
    </row>
    <row r="53" spans="2:49" s="3" customFormat="1" ht="20.100000000000001" customHeight="1" x14ac:dyDescent="0.15">
      <c r="B53" s="12">
        <v>7</v>
      </c>
      <c r="C53" s="45" t="s">
        <v>55</v>
      </c>
      <c r="D53" s="45"/>
      <c r="E53" s="63" t="s">
        <v>54</v>
      </c>
      <c r="F53" s="46"/>
      <c r="G53" s="46"/>
      <c r="H53" s="13" t="s">
        <v>56</v>
      </c>
      <c r="I53" s="13">
        <v>12</v>
      </c>
      <c r="J53" s="19"/>
      <c r="K53" s="13"/>
      <c r="L53" s="20">
        <f t="shared" si="4"/>
        <v>0</v>
      </c>
      <c r="M53" s="21">
        <f t="shared" si="5"/>
        <v>0</v>
      </c>
      <c r="N53"/>
      <c r="O53"/>
      <c r="Q53" s="23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24"/>
      <c r="AP53" s="24"/>
      <c r="AQ53" s="24"/>
      <c r="AR53" s="24"/>
      <c r="AS53" s="24"/>
      <c r="AT53" s="24"/>
      <c r="AU53" s="24"/>
      <c r="AV53" s="24"/>
      <c r="AW53" s="24"/>
    </row>
    <row r="54" spans="2:49" s="3" customFormat="1" ht="20.100000000000001" customHeight="1" x14ac:dyDescent="0.15">
      <c r="B54" s="12">
        <v>8</v>
      </c>
      <c r="C54" s="45" t="s">
        <v>57</v>
      </c>
      <c r="D54" s="45"/>
      <c r="E54" s="63" t="s">
        <v>54</v>
      </c>
      <c r="F54" s="46"/>
      <c r="G54" s="46"/>
      <c r="H54" s="13" t="s">
        <v>19</v>
      </c>
      <c r="I54" s="13">
        <v>30</v>
      </c>
      <c r="J54" s="19"/>
      <c r="K54" s="13"/>
      <c r="L54" s="20">
        <f t="shared" si="4"/>
        <v>0</v>
      </c>
      <c r="M54" s="21">
        <f t="shared" si="5"/>
        <v>0</v>
      </c>
      <c r="N54"/>
      <c r="O54"/>
      <c r="Q54" s="23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24"/>
      <c r="AP54" s="24"/>
      <c r="AQ54" s="24"/>
      <c r="AR54" s="24"/>
      <c r="AS54" s="24"/>
      <c r="AT54" s="24"/>
      <c r="AU54" s="24"/>
      <c r="AV54" s="24"/>
      <c r="AW54" s="24"/>
    </row>
    <row r="55" spans="2:49" s="3" customFormat="1" ht="20.100000000000001" customHeight="1" x14ac:dyDescent="0.15">
      <c r="B55" s="12">
        <v>9</v>
      </c>
      <c r="C55" s="45" t="s">
        <v>58</v>
      </c>
      <c r="D55" s="45"/>
      <c r="E55" s="63" t="s">
        <v>31</v>
      </c>
      <c r="F55" s="46"/>
      <c r="G55" s="46"/>
      <c r="H55" s="13" t="s">
        <v>25</v>
      </c>
      <c r="I55" s="13">
        <v>10</v>
      </c>
      <c r="J55" s="19"/>
      <c r="K55" s="13"/>
      <c r="L55" s="20">
        <f t="shared" ref="L55:L66" si="6">K55+J55</f>
        <v>0</v>
      </c>
      <c r="M55" s="21">
        <f t="shared" ref="M55:M66" si="7">L55*I55</f>
        <v>0</v>
      </c>
      <c r="N55"/>
      <c r="O55"/>
      <c r="Q55" s="23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24"/>
      <c r="AP55" s="24"/>
      <c r="AQ55" s="24"/>
      <c r="AR55" s="24"/>
      <c r="AS55" s="24"/>
      <c r="AT55" s="24"/>
      <c r="AU55" s="24"/>
      <c r="AV55" s="24"/>
      <c r="AW55" s="24"/>
    </row>
    <row r="56" spans="2:49" s="3" customFormat="1" ht="20.100000000000001" customHeight="1" x14ac:dyDescent="0.15">
      <c r="B56" s="12">
        <v>10</v>
      </c>
      <c r="C56" s="45" t="s">
        <v>58</v>
      </c>
      <c r="D56" s="45"/>
      <c r="E56" s="63" t="s">
        <v>59</v>
      </c>
      <c r="F56" s="46"/>
      <c r="G56" s="46"/>
      <c r="H56" s="13" t="s">
        <v>25</v>
      </c>
      <c r="I56" s="13">
        <v>5</v>
      </c>
      <c r="J56" s="19"/>
      <c r="K56" s="13"/>
      <c r="L56" s="20">
        <f t="shared" si="6"/>
        <v>0</v>
      </c>
      <c r="M56" s="21">
        <f t="shared" si="7"/>
        <v>0</v>
      </c>
      <c r="N56"/>
      <c r="O56"/>
      <c r="Q56" s="23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</row>
    <row r="57" spans="2:49" s="3" customFormat="1" ht="20.100000000000001" customHeight="1" x14ac:dyDescent="0.15">
      <c r="B57" s="12">
        <v>11</v>
      </c>
      <c r="C57" s="45" t="s">
        <v>58</v>
      </c>
      <c r="D57" s="45"/>
      <c r="E57" s="63" t="s">
        <v>32</v>
      </c>
      <c r="F57" s="46"/>
      <c r="G57" s="46"/>
      <c r="H57" s="13" t="s">
        <v>25</v>
      </c>
      <c r="I57" s="13">
        <v>20</v>
      </c>
      <c r="J57" s="19"/>
      <c r="K57" s="13"/>
      <c r="L57" s="20">
        <f t="shared" si="6"/>
        <v>0</v>
      </c>
      <c r="M57" s="21">
        <f t="shared" si="7"/>
        <v>0</v>
      </c>
      <c r="N57"/>
      <c r="O57"/>
      <c r="Q57" s="23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24"/>
      <c r="AP57" s="24"/>
      <c r="AQ57" s="24"/>
      <c r="AR57" s="24"/>
      <c r="AS57" s="24"/>
      <c r="AT57" s="24"/>
      <c r="AU57" s="24"/>
      <c r="AV57" s="24"/>
      <c r="AW57" s="24"/>
    </row>
    <row r="58" spans="2:49" s="3" customFormat="1" ht="20.100000000000001" customHeight="1" x14ac:dyDescent="0.15">
      <c r="B58" s="12">
        <v>12</v>
      </c>
      <c r="C58" s="45" t="s">
        <v>60</v>
      </c>
      <c r="D58" s="45"/>
      <c r="E58" s="63" t="s">
        <v>32</v>
      </c>
      <c r="F58" s="46"/>
      <c r="G58" s="46"/>
      <c r="H58" s="13" t="s">
        <v>25</v>
      </c>
      <c r="I58" s="13">
        <v>15</v>
      </c>
      <c r="J58" s="19"/>
      <c r="K58" s="13"/>
      <c r="L58" s="20">
        <f t="shared" si="6"/>
        <v>0</v>
      </c>
      <c r="M58" s="21">
        <f t="shared" si="7"/>
        <v>0</v>
      </c>
      <c r="N58"/>
      <c r="O58"/>
      <c r="Q58" s="23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24"/>
      <c r="AP58" s="24"/>
      <c r="AQ58" s="24"/>
      <c r="AR58" s="24"/>
      <c r="AS58" s="24"/>
      <c r="AT58" s="24"/>
      <c r="AU58" s="24"/>
      <c r="AV58" s="24"/>
      <c r="AW58" s="24"/>
    </row>
    <row r="59" spans="2:49" s="3" customFormat="1" ht="20.100000000000001" customHeight="1" x14ac:dyDescent="0.15">
      <c r="B59" s="12">
        <v>13</v>
      </c>
      <c r="C59" s="45" t="s">
        <v>61</v>
      </c>
      <c r="D59" s="45"/>
      <c r="E59" s="63" t="s">
        <v>32</v>
      </c>
      <c r="F59" s="46"/>
      <c r="G59" s="46"/>
      <c r="H59" s="13" t="s">
        <v>25</v>
      </c>
      <c r="I59" s="13">
        <v>20</v>
      </c>
      <c r="J59" s="19"/>
      <c r="K59" s="13"/>
      <c r="L59" s="20">
        <f t="shared" si="6"/>
        <v>0</v>
      </c>
      <c r="M59" s="21">
        <f t="shared" si="7"/>
        <v>0</v>
      </c>
      <c r="N59"/>
      <c r="O59"/>
      <c r="Q59" s="23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24"/>
      <c r="AP59" s="24"/>
      <c r="AQ59" s="24"/>
      <c r="AR59" s="24"/>
      <c r="AS59" s="24"/>
      <c r="AT59" s="24"/>
      <c r="AU59" s="24"/>
      <c r="AV59" s="24"/>
      <c r="AW59" s="24"/>
    </row>
    <row r="60" spans="2:49" s="3" customFormat="1" ht="20.100000000000001" customHeight="1" x14ac:dyDescent="0.15">
      <c r="B60" s="12">
        <v>14</v>
      </c>
      <c r="C60" s="45" t="s">
        <v>62</v>
      </c>
      <c r="D60" s="45"/>
      <c r="E60" s="63" t="s">
        <v>31</v>
      </c>
      <c r="F60" s="46"/>
      <c r="G60" s="46"/>
      <c r="H60" s="13" t="s">
        <v>25</v>
      </c>
      <c r="I60" s="13">
        <v>3</v>
      </c>
      <c r="J60" s="19"/>
      <c r="K60" s="13"/>
      <c r="L60" s="20">
        <f t="shared" si="6"/>
        <v>0</v>
      </c>
      <c r="M60" s="21">
        <f t="shared" si="7"/>
        <v>0</v>
      </c>
      <c r="N60"/>
      <c r="O60"/>
      <c r="Q60" s="23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24"/>
      <c r="AP60" s="24"/>
      <c r="AQ60" s="24"/>
      <c r="AR60" s="24"/>
      <c r="AS60" s="24"/>
      <c r="AT60" s="24"/>
      <c r="AU60" s="24"/>
      <c r="AV60" s="24"/>
      <c r="AW60" s="24"/>
    </row>
    <row r="61" spans="2:49" s="3" customFormat="1" ht="20.100000000000001" customHeight="1" x14ac:dyDescent="0.15">
      <c r="B61" s="12">
        <v>15</v>
      </c>
      <c r="C61" s="45" t="s">
        <v>62</v>
      </c>
      <c r="D61" s="45"/>
      <c r="E61" s="63" t="s">
        <v>59</v>
      </c>
      <c r="F61" s="46"/>
      <c r="G61" s="46"/>
      <c r="H61" s="13" t="s">
        <v>25</v>
      </c>
      <c r="I61" s="13">
        <v>2</v>
      </c>
      <c r="J61" s="19"/>
      <c r="K61" s="13"/>
      <c r="L61" s="20">
        <f t="shared" si="6"/>
        <v>0</v>
      </c>
      <c r="M61" s="21">
        <f t="shared" si="7"/>
        <v>0</v>
      </c>
      <c r="N61"/>
      <c r="O61"/>
      <c r="Q61" s="23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24"/>
      <c r="AP61" s="24"/>
      <c r="AQ61" s="24"/>
      <c r="AR61" s="24"/>
      <c r="AS61" s="24"/>
      <c r="AT61" s="24"/>
      <c r="AU61" s="24"/>
      <c r="AV61" s="24"/>
      <c r="AW61" s="24"/>
    </row>
    <row r="62" spans="2:49" s="3" customFormat="1" ht="20.100000000000001" customHeight="1" x14ac:dyDescent="0.15">
      <c r="B62" s="12">
        <v>16</v>
      </c>
      <c r="C62" s="45" t="s">
        <v>37</v>
      </c>
      <c r="D62" s="45"/>
      <c r="E62" s="63" t="s">
        <v>31</v>
      </c>
      <c r="F62" s="46"/>
      <c r="G62" s="46"/>
      <c r="H62" s="13" t="s">
        <v>25</v>
      </c>
      <c r="I62" s="13">
        <v>30</v>
      </c>
      <c r="J62" s="19"/>
      <c r="K62" s="13"/>
      <c r="L62" s="20">
        <f t="shared" si="6"/>
        <v>0</v>
      </c>
      <c r="M62" s="21">
        <f t="shared" si="7"/>
        <v>0</v>
      </c>
      <c r="N62"/>
      <c r="O62"/>
      <c r="Q62" s="23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24"/>
      <c r="AP62" s="24"/>
      <c r="AQ62" s="24"/>
      <c r="AR62" s="24"/>
      <c r="AS62" s="24"/>
      <c r="AT62" s="24"/>
      <c r="AU62" s="24"/>
      <c r="AV62" s="24"/>
      <c r="AW62" s="24"/>
    </row>
    <row r="63" spans="2:49" s="3" customFormat="1" ht="20.100000000000001" customHeight="1" x14ac:dyDescent="0.15">
      <c r="B63" s="12">
        <v>17</v>
      </c>
      <c r="C63" s="45" t="s">
        <v>37</v>
      </c>
      <c r="D63" s="45"/>
      <c r="E63" s="63" t="s">
        <v>59</v>
      </c>
      <c r="F63" s="46"/>
      <c r="G63" s="46"/>
      <c r="H63" s="13" t="s">
        <v>25</v>
      </c>
      <c r="I63" s="13">
        <v>5</v>
      </c>
      <c r="J63" s="19"/>
      <c r="K63" s="13"/>
      <c r="L63" s="20">
        <f t="shared" si="6"/>
        <v>0</v>
      </c>
      <c r="M63" s="21">
        <f t="shared" si="7"/>
        <v>0</v>
      </c>
      <c r="N63"/>
      <c r="O63"/>
      <c r="Q63" s="23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24"/>
      <c r="AP63" s="24"/>
      <c r="AQ63" s="24"/>
      <c r="AR63" s="24"/>
      <c r="AS63" s="24"/>
      <c r="AT63" s="24"/>
      <c r="AU63" s="24"/>
      <c r="AV63" s="24"/>
      <c r="AW63" s="24"/>
    </row>
    <row r="64" spans="2:49" s="3" customFormat="1" ht="20.100000000000001" customHeight="1" x14ac:dyDescent="0.15">
      <c r="B64" s="12">
        <v>18</v>
      </c>
      <c r="C64" s="45" t="s">
        <v>37</v>
      </c>
      <c r="D64" s="45"/>
      <c r="E64" s="63" t="s">
        <v>32</v>
      </c>
      <c r="F64" s="46"/>
      <c r="G64" s="46"/>
      <c r="H64" s="13" t="s">
        <v>25</v>
      </c>
      <c r="I64" s="13">
        <v>20</v>
      </c>
      <c r="J64" s="19"/>
      <c r="K64" s="13"/>
      <c r="L64" s="20">
        <f t="shared" si="6"/>
        <v>0</v>
      </c>
      <c r="M64" s="21">
        <f t="shared" si="7"/>
        <v>0</v>
      </c>
      <c r="N64"/>
      <c r="O64"/>
      <c r="Q64" s="23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24"/>
      <c r="AP64" s="24"/>
      <c r="AQ64" s="24"/>
      <c r="AR64" s="24"/>
      <c r="AS64" s="24"/>
      <c r="AT64" s="24"/>
      <c r="AU64" s="24"/>
      <c r="AV64" s="24"/>
      <c r="AW64" s="24"/>
    </row>
    <row r="65" spans="2:49" s="3" customFormat="1" ht="20.100000000000001" customHeight="1" x14ac:dyDescent="0.15">
      <c r="B65" s="12">
        <v>19</v>
      </c>
      <c r="C65" s="45" t="s">
        <v>42</v>
      </c>
      <c r="D65" s="45"/>
      <c r="E65" s="47"/>
      <c r="F65" s="48"/>
      <c r="G65" s="49"/>
      <c r="H65" s="13" t="s">
        <v>43</v>
      </c>
      <c r="I65" s="13">
        <v>1</v>
      </c>
      <c r="J65" s="19"/>
      <c r="K65" s="13"/>
      <c r="L65" s="20">
        <f t="shared" si="6"/>
        <v>0</v>
      </c>
      <c r="M65" s="21">
        <f t="shared" si="7"/>
        <v>0</v>
      </c>
      <c r="N65"/>
      <c r="O65"/>
      <c r="Q65" s="23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24"/>
      <c r="AP65" s="24"/>
      <c r="AQ65" s="24"/>
      <c r="AR65" s="24"/>
      <c r="AS65" s="24"/>
      <c r="AT65" s="24"/>
      <c r="AU65" s="24"/>
      <c r="AV65" s="24"/>
      <c r="AW65" s="24"/>
    </row>
    <row r="66" spans="2:49" s="3" customFormat="1" ht="20.100000000000001" customHeight="1" x14ac:dyDescent="0.15">
      <c r="B66" s="12">
        <v>20</v>
      </c>
      <c r="C66" s="45" t="s">
        <v>44</v>
      </c>
      <c r="D66" s="45"/>
      <c r="E66" s="47"/>
      <c r="F66" s="48"/>
      <c r="G66" s="49"/>
      <c r="H66" s="13" t="s">
        <v>43</v>
      </c>
      <c r="I66" s="13">
        <v>1</v>
      </c>
      <c r="J66" s="19"/>
      <c r="K66" s="13"/>
      <c r="L66" s="20">
        <f t="shared" si="6"/>
        <v>0</v>
      </c>
      <c r="M66" s="21">
        <f t="shared" si="7"/>
        <v>0</v>
      </c>
      <c r="N66"/>
      <c r="O66"/>
      <c r="Q66" s="23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24"/>
      <c r="AP66" s="24"/>
      <c r="AQ66" s="24"/>
      <c r="AR66" s="24"/>
      <c r="AS66" s="24"/>
      <c r="AT66" s="24"/>
      <c r="AU66" s="24"/>
      <c r="AV66" s="24"/>
      <c r="AW66" s="24"/>
    </row>
    <row r="67" spans="2:49" s="3" customFormat="1" ht="30" customHeight="1" x14ac:dyDescent="0.15">
      <c r="B67" s="50" t="s">
        <v>45</v>
      </c>
      <c r="C67" s="51"/>
      <c r="D67" s="51"/>
      <c r="E67" s="51"/>
      <c r="F67" s="51"/>
      <c r="G67" s="51"/>
      <c r="H67" s="51"/>
      <c r="I67" s="51"/>
      <c r="J67" s="51"/>
      <c r="K67" s="51"/>
      <c r="L67" s="52"/>
      <c r="M67" s="21">
        <f>SUM(M47:M66)</f>
        <v>0</v>
      </c>
      <c r="N67"/>
      <c r="O67"/>
      <c r="Q67" s="23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24"/>
      <c r="AP67" s="24"/>
      <c r="AQ67" s="24"/>
      <c r="AR67" s="24"/>
      <c r="AS67" s="24"/>
      <c r="AT67" s="24"/>
      <c r="AU67" s="24"/>
      <c r="AV67" s="24"/>
      <c r="AW67" s="24"/>
    </row>
    <row r="68" spans="2:49" s="3" customFormat="1" ht="20.100000000000001" customHeight="1" x14ac:dyDescent="0.15">
      <c r="B68" s="10" t="s">
        <v>63</v>
      </c>
      <c r="C68" s="60" t="s">
        <v>64</v>
      </c>
      <c r="D68" s="61"/>
      <c r="E68" s="62"/>
      <c r="F68" s="62"/>
      <c r="G68" s="62"/>
      <c r="H68" s="11"/>
      <c r="I68" s="13"/>
      <c r="J68" s="19"/>
      <c r="K68" s="13"/>
      <c r="L68" s="20"/>
      <c r="M68" s="21"/>
      <c r="N68"/>
      <c r="O68"/>
      <c r="Q68" s="23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24"/>
      <c r="AP68" s="24"/>
      <c r="AQ68" s="24"/>
      <c r="AR68" s="24"/>
      <c r="AS68" s="24"/>
      <c r="AT68" s="24"/>
      <c r="AU68" s="24"/>
      <c r="AV68" s="24"/>
      <c r="AW68" s="24"/>
    </row>
    <row r="69" spans="2:49" s="3" customFormat="1" ht="20.100000000000001" customHeight="1" x14ac:dyDescent="0.15">
      <c r="B69" s="25">
        <v>1</v>
      </c>
      <c r="C69" s="45" t="s">
        <v>65</v>
      </c>
      <c r="D69" s="45"/>
      <c r="E69" s="46"/>
      <c r="F69" s="46"/>
      <c r="G69" s="46"/>
      <c r="H69" s="13" t="s">
        <v>25</v>
      </c>
      <c r="I69" s="13">
        <v>2</v>
      </c>
      <c r="J69" s="19"/>
      <c r="K69" s="13"/>
      <c r="L69" s="20">
        <f>K69+J69</f>
        <v>0</v>
      </c>
      <c r="M69" s="21">
        <f>L69*I69</f>
        <v>0</v>
      </c>
      <c r="N69"/>
      <c r="O69"/>
      <c r="Q69" s="23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</row>
    <row r="70" spans="2:49" s="3" customFormat="1" ht="20.100000000000001" customHeight="1" x14ac:dyDescent="0.15">
      <c r="B70" s="25">
        <v>2</v>
      </c>
      <c r="C70" s="45" t="s">
        <v>66</v>
      </c>
      <c r="D70" s="45"/>
      <c r="E70" s="46"/>
      <c r="F70" s="46"/>
      <c r="G70" s="46"/>
      <c r="H70" s="13" t="s">
        <v>25</v>
      </c>
      <c r="I70" s="13">
        <v>2</v>
      </c>
      <c r="J70" s="19"/>
      <c r="K70" s="13"/>
      <c r="L70" s="20">
        <f t="shared" ref="L70:L79" si="8">K70+J70</f>
        <v>0</v>
      </c>
      <c r="M70" s="21">
        <f t="shared" ref="M70:M79" si="9">L70*I70</f>
        <v>0</v>
      </c>
      <c r="N70"/>
      <c r="O70"/>
      <c r="Q70" s="23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</row>
    <row r="71" spans="2:49" s="3" customFormat="1" ht="20.100000000000001" customHeight="1" x14ac:dyDescent="0.15">
      <c r="B71" s="25">
        <v>3</v>
      </c>
      <c r="C71" s="45" t="s">
        <v>67</v>
      </c>
      <c r="D71" s="45"/>
      <c r="E71" s="46"/>
      <c r="F71" s="46"/>
      <c r="G71" s="46"/>
      <c r="H71" s="13" t="s">
        <v>25</v>
      </c>
      <c r="I71" s="13">
        <v>2</v>
      </c>
      <c r="J71" s="19"/>
      <c r="K71" s="13"/>
      <c r="L71" s="20">
        <f t="shared" si="8"/>
        <v>0</v>
      </c>
      <c r="M71" s="21">
        <f t="shared" si="9"/>
        <v>0</v>
      </c>
      <c r="N71"/>
      <c r="O71"/>
      <c r="Q71" s="23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24"/>
      <c r="AP71" s="24"/>
      <c r="AQ71" s="24"/>
      <c r="AR71" s="24"/>
      <c r="AS71" s="24"/>
      <c r="AT71" s="24"/>
      <c r="AU71" s="24"/>
      <c r="AV71" s="24"/>
      <c r="AW71" s="24"/>
    </row>
    <row r="72" spans="2:49" s="3" customFormat="1" ht="20.100000000000001" customHeight="1" x14ac:dyDescent="0.15">
      <c r="B72" s="25">
        <v>4</v>
      </c>
      <c r="C72" s="45" t="s">
        <v>68</v>
      </c>
      <c r="D72" s="45"/>
      <c r="E72" s="46"/>
      <c r="F72" s="46"/>
      <c r="G72" s="46"/>
      <c r="H72" s="13" t="s">
        <v>25</v>
      </c>
      <c r="I72" s="13">
        <v>1</v>
      </c>
      <c r="J72" s="19"/>
      <c r="K72" s="13"/>
      <c r="L72" s="20">
        <f t="shared" si="8"/>
        <v>0</v>
      </c>
      <c r="M72" s="21">
        <f t="shared" si="9"/>
        <v>0</v>
      </c>
      <c r="N72"/>
      <c r="O72"/>
      <c r="Q72" s="23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</row>
    <row r="73" spans="2:49" s="3" customFormat="1" ht="20.100000000000001" customHeight="1" x14ac:dyDescent="0.15">
      <c r="B73" s="25">
        <v>5</v>
      </c>
      <c r="C73" s="45" t="s">
        <v>69</v>
      </c>
      <c r="D73" s="45"/>
      <c r="E73" s="46"/>
      <c r="F73" s="46"/>
      <c r="G73" s="46"/>
      <c r="H73" s="13" t="s">
        <v>25</v>
      </c>
      <c r="I73" s="13">
        <v>4</v>
      </c>
      <c r="J73" s="19"/>
      <c r="K73" s="13"/>
      <c r="L73" s="20">
        <f t="shared" si="8"/>
        <v>0</v>
      </c>
      <c r="M73" s="21">
        <f t="shared" si="9"/>
        <v>0</v>
      </c>
      <c r="N73"/>
      <c r="O73"/>
      <c r="Q73" s="23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</row>
    <row r="74" spans="2:49" s="3" customFormat="1" ht="20.100000000000001" customHeight="1" x14ac:dyDescent="0.15">
      <c r="B74" s="25">
        <v>6</v>
      </c>
      <c r="C74" s="45" t="s">
        <v>70</v>
      </c>
      <c r="D74" s="45"/>
      <c r="E74" s="46"/>
      <c r="F74" s="46"/>
      <c r="G74" s="46"/>
      <c r="H74" s="13" t="s">
        <v>25</v>
      </c>
      <c r="I74" s="13">
        <v>2</v>
      </c>
      <c r="J74" s="19"/>
      <c r="K74" s="13"/>
      <c r="L74" s="20">
        <f t="shared" si="8"/>
        <v>0</v>
      </c>
      <c r="M74" s="21">
        <f t="shared" si="9"/>
        <v>0</v>
      </c>
      <c r="N74"/>
      <c r="O74"/>
      <c r="Q74" s="23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24"/>
      <c r="AL74" s="24"/>
      <c r="AM74" s="24"/>
      <c r="AN74" s="24"/>
      <c r="AO74" s="24"/>
      <c r="AP74" s="24"/>
      <c r="AQ74" s="24"/>
      <c r="AR74" s="24"/>
      <c r="AS74" s="24"/>
      <c r="AT74" s="24"/>
      <c r="AU74" s="24"/>
      <c r="AV74" s="24"/>
      <c r="AW74" s="24"/>
    </row>
    <row r="75" spans="2:49" s="3" customFormat="1" ht="20.100000000000001" customHeight="1" x14ac:dyDescent="0.15">
      <c r="B75" s="25">
        <v>7</v>
      </c>
      <c r="C75" s="45" t="s">
        <v>71</v>
      </c>
      <c r="D75" s="45"/>
      <c r="E75" s="46"/>
      <c r="F75" s="46"/>
      <c r="G75" s="46"/>
      <c r="H75" s="13" t="s">
        <v>25</v>
      </c>
      <c r="I75" s="13">
        <v>2</v>
      </c>
      <c r="J75" s="19"/>
      <c r="K75" s="13"/>
      <c r="L75" s="20">
        <f t="shared" si="8"/>
        <v>0</v>
      </c>
      <c r="M75" s="21">
        <f t="shared" si="9"/>
        <v>0</v>
      </c>
      <c r="N75"/>
      <c r="O75"/>
      <c r="Q75" s="23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</row>
    <row r="76" spans="2:49" s="3" customFormat="1" ht="20.100000000000001" customHeight="1" x14ac:dyDescent="0.15">
      <c r="B76" s="25">
        <v>8</v>
      </c>
      <c r="C76" s="45" t="s">
        <v>72</v>
      </c>
      <c r="D76" s="45"/>
      <c r="E76" s="46" t="s">
        <v>73</v>
      </c>
      <c r="F76" s="46"/>
      <c r="G76" s="46"/>
      <c r="H76" s="13" t="s">
        <v>19</v>
      </c>
      <c r="I76" s="13">
        <v>78</v>
      </c>
      <c r="J76" s="19"/>
      <c r="K76" s="13"/>
      <c r="L76" s="20">
        <f t="shared" si="8"/>
        <v>0</v>
      </c>
      <c r="M76" s="21">
        <f t="shared" si="9"/>
        <v>0</v>
      </c>
      <c r="N76"/>
      <c r="O76"/>
      <c r="Q76" s="23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</row>
    <row r="77" spans="2:49" s="3" customFormat="1" ht="20.100000000000001" customHeight="1" x14ac:dyDescent="0.15">
      <c r="B77" s="25">
        <v>9</v>
      </c>
      <c r="C77" s="45" t="s">
        <v>72</v>
      </c>
      <c r="D77" s="45"/>
      <c r="E77" s="46" t="s">
        <v>74</v>
      </c>
      <c r="F77" s="46"/>
      <c r="G77" s="46"/>
      <c r="H77" s="13" t="s">
        <v>19</v>
      </c>
      <c r="I77" s="13">
        <v>130</v>
      </c>
      <c r="J77" s="19"/>
      <c r="K77" s="13"/>
      <c r="L77" s="20">
        <f t="shared" si="8"/>
        <v>0</v>
      </c>
      <c r="M77" s="21">
        <f t="shared" si="9"/>
        <v>0</v>
      </c>
      <c r="N77"/>
      <c r="O77"/>
      <c r="Q77" s="23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24"/>
      <c r="AL77" s="24"/>
      <c r="AM77" s="24"/>
      <c r="AN77" s="24"/>
      <c r="AO77" s="24"/>
      <c r="AP77" s="24"/>
      <c r="AQ77" s="24"/>
      <c r="AR77" s="24"/>
      <c r="AS77" s="24"/>
      <c r="AT77" s="24"/>
      <c r="AU77" s="24"/>
      <c r="AV77" s="24"/>
      <c r="AW77" s="24"/>
    </row>
    <row r="78" spans="2:49" s="3" customFormat="1" ht="20.100000000000001" customHeight="1" x14ac:dyDescent="0.15">
      <c r="B78" s="25">
        <v>10</v>
      </c>
      <c r="C78" s="45" t="s">
        <v>75</v>
      </c>
      <c r="D78" s="45"/>
      <c r="E78" s="46" t="s">
        <v>76</v>
      </c>
      <c r="F78" s="46"/>
      <c r="G78" s="46"/>
      <c r="H78" s="26" t="s">
        <v>77</v>
      </c>
      <c r="I78" s="13">
        <v>30</v>
      </c>
      <c r="J78" s="19"/>
      <c r="K78" s="13"/>
      <c r="L78" s="20">
        <f t="shared" si="8"/>
        <v>0</v>
      </c>
      <c r="M78" s="21">
        <f t="shared" si="9"/>
        <v>0</v>
      </c>
      <c r="N78"/>
      <c r="O78"/>
      <c r="Q78" s="23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24"/>
      <c r="AL78" s="24"/>
      <c r="AM78" s="24"/>
      <c r="AN78" s="24"/>
      <c r="AO78" s="24"/>
      <c r="AP78" s="24"/>
      <c r="AQ78" s="24"/>
      <c r="AR78" s="24"/>
      <c r="AS78" s="24"/>
      <c r="AT78" s="24"/>
      <c r="AU78" s="24"/>
      <c r="AV78" s="24"/>
      <c r="AW78" s="24"/>
    </row>
    <row r="79" spans="2:49" s="3" customFormat="1" ht="20.100000000000001" customHeight="1" x14ac:dyDescent="0.15">
      <c r="B79" s="25">
        <v>11</v>
      </c>
      <c r="C79" s="45" t="s">
        <v>44</v>
      </c>
      <c r="D79" s="45"/>
      <c r="E79" s="47"/>
      <c r="F79" s="48"/>
      <c r="G79" s="49"/>
      <c r="H79" s="13" t="s">
        <v>43</v>
      </c>
      <c r="I79" s="13">
        <v>1</v>
      </c>
      <c r="J79" s="19"/>
      <c r="K79" s="13"/>
      <c r="L79" s="20">
        <f t="shared" si="8"/>
        <v>0</v>
      </c>
      <c r="M79" s="21">
        <f t="shared" si="9"/>
        <v>0</v>
      </c>
      <c r="N79"/>
      <c r="O79"/>
      <c r="Q79" s="23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24"/>
      <c r="AL79" s="24"/>
      <c r="AM79" s="24"/>
      <c r="AN79" s="24"/>
      <c r="AO79" s="24"/>
      <c r="AP79" s="24"/>
      <c r="AQ79" s="24"/>
      <c r="AR79" s="24"/>
      <c r="AS79" s="24"/>
      <c r="AT79" s="24"/>
      <c r="AU79" s="24"/>
      <c r="AV79" s="24"/>
      <c r="AW79" s="24"/>
    </row>
    <row r="80" spans="2:49" s="3" customFormat="1" ht="30" customHeight="1" x14ac:dyDescent="0.15">
      <c r="B80" s="50" t="s">
        <v>45</v>
      </c>
      <c r="C80" s="51"/>
      <c r="D80" s="51"/>
      <c r="E80" s="51"/>
      <c r="F80" s="51"/>
      <c r="G80" s="51"/>
      <c r="H80" s="51"/>
      <c r="I80" s="51"/>
      <c r="J80" s="51"/>
      <c r="K80" s="51"/>
      <c r="L80" s="52"/>
      <c r="M80" s="21">
        <f>SUM(M69:M79)</f>
        <v>0</v>
      </c>
      <c r="N80"/>
      <c r="O80"/>
      <c r="Q80" s="23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24"/>
      <c r="AL80" s="24"/>
      <c r="AM80" s="24"/>
      <c r="AN80" s="24"/>
      <c r="AO80" s="24"/>
      <c r="AP80" s="24"/>
      <c r="AQ80" s="24"/>
      <c r="AR80" s="24"/>
      <c r="AS80" s="24"/>
      <c r="AT80" s="24"/>
      <c r="AU80" s="24"/>
      <c r="AV80" s="24"/>
      <c r="AW80" s="24"/>
    </row>
    <row r="81" spans="1:15" s="1" customFormat="1" ht="20.100000000000001" customHeight="1" x14ac:dyDescent="0.15">
      <c r="B81" s="27" t="s">
        <v>78</v>
      </c>
      <c r="C81" s="53" t="s">
        <v>79</v>
      </c>
      <c r="D81" s="54"/>
      <c r="E81" s="55"/>
      <c r="F81" s="56">
        <f>M81</f>
        <v>0</v>
      </c>
      <c r="G81" s="57"/>
      <c r="H81" s="58"/>
      <c r="I81" s="58"/>
      <c r="J81" s="58"/>
      <c r="K81" s="58"/>
      <c r="L81" s="59"/>
      <c r="M81" s="29">
        <f>M80+M67+M45</f>
        <v>0</v>
      </c>
      <c r="N81"/>
      <c r="O81"/>
    </row>
    <row r="82" spans="1:15" s="1" customFormat="1" ht="20.100000000000001" customHeight="1" x14ac:dyDescent="0.15">
      <c r="B82" s="27" t="s">
        <v>80</v>
      </c>
      <c r="C82" s="35" t="s">
        <v>81</v>
      </c>
      <c r="D82" s="35"/>
      <c r="E82" s="35"/>
      <c r="F82" s="36">
        <v>0.05</v>
      </c>
      <c r="G82" s="36"/>
      <c r="H82" s="28" t="s">
        <v>43</v>
      </c>
      <c r="I82" s="30"/>
      <c r="J82" s="31"/>
      <c r="K82" s="32"/>
      <c r="L82" s="33"/>
      <c r="M82" s="33">
        <f>M81*F82</f>
        <v>0</v>
      </c>
      <c r="N82"/>
      <c r="O82"/>
    </row>
    <row r="83" spans="1:15" s="1" customFormat="1" ht="20.100000000000001" customHeight="1" x14ac:dyDescent="0.15">
      <c r="B83" s="27" t="s">
        <v>82</v>
      </c>
      <c r="C83" s="35" t="s">
        <v>83</v>
      </c>
      <c r="D83" s="35"/>
      <c r="E83" s="35"/>
      <c r="F83" s="36">
        <v>0.09</v>
      </c>
      <c r="G83" s="36"/>
      <c r="H83" s="28" t="s">
        <v>43</v>
      </c>
      <c r="I83" s="30"/>
      <c r="J83" s="31"/>
      <c r="K83" s="32"/>
      <c r="L83" s="33"/>
      <c r="M83" s="34">
        <f>(M81+M82)*F83</f>
        <v>0</v>
      </c>
      <c r="N83"/>
      <c r="O83"/>
    </row>
    <row r="84" spans="1:15" s="1" customFormat="1" ht="20.100000000000001" customHeight="1" x14ac:dyDescent="0.15">
      <c r="B84" s="37" t="s">
        <v>84</v>
      </c>
      <c r="C84" s="37"/>
      <c r="D84" s="37"/>
      <c r="E84" s="38"/>
      <c r="F84" s="39">
        <f>M84</f>
        <v>0</v>
      </c>
      <c r="G84" s="39"/>
      <c r="H84" s="40"/>
      <c r="I84" s="40"/>
      <c r="J84" s="40"/>
      <c r="K84" s="40"/>
      <c r="L84" s="40"/>
      <c r="M84" s="29">
        <f>SUM(M81:M83)</f>
        <v>0</v>
      </c>
      <c r="N84"/>
      <c r="O84"/>
    </row>
    <row r="85" spans="1:15" s="4" customFormat="1" ht="27" customHeight="1" x14ac:dyDescent="0.15">
      <c r="A85" s="5"/>
      <c r="B85" s="41" t="s">
        <v>85</v>
      </c>
      <c r="C85" s="41"/>
      <c r="D85" s="41"/>
      <c r="E85" s="41"/>
      <c r="F85" s="41"/>
      <c r="G85" s="41"/>
      <c r="H85" s="41"/>
      <c r="I85" s="41"/>
      <c r="J85" s="41"/>
      <c r="K85" s="41"/>
      <c r="L85" s="41"/>
      <c r="M85" s="41"/>
      <c r="N85"/>
      <c r="O85"/>
    </row>
    <row r="86" spans="1:15" s="4" customFormat="1" x14ac:dyDescent="0.15">
      <c r="A86" s="5"/>
      <c r="D86" s="3"/>
      <c r="E86" s="6"/>
      <c r="F86" s="7"/>
      <c r="G86" s="6"/>
      <c r="J86" s="3"/>
      <c r="K86" s="8"/>
      <c r="N86"/>
      <c r="O86"/>
    </row>
    <row r="87" spans="1:15" s="4" customFormat="1" x14ac:dyDescent="0.15">
      <c r="A87" s="5"/>
      <c r="D87" s="3"/>
      <c r="E87" s="6"/>
      <c r="F87" s="7"/>
      <c r="G87" s="6"/>
      <c r="J87" s="3"/>
      <c r="K87" s="8"/>
      <c r="N87"/>
      <c r="O87"/>
    </row>
    <row r="88" spans="1:15" s="4" customFormat="1" x14ac:dyDescent="0.15">
      <c r="A88" s="5"/>
      <c r="D88" s="3"/>
      <c r="E88" s="6"/>
      <c r="F88" s="7"/>
      <c r="G88" s="6"/>
      <c r="J88" s="3"/>
      <c r="K88" s="8"/>
      <c r="N88"/>
      <c r="O88"/>
    </row>
    <row r="89" spans="1:15" s="4" customFormat="1" x14ac:dyDescent="0.15">
      <c r="A89" s="5"/>
      <c r="D89" s="3"/>
      <c r="E89" s="6"/>
      <c r="F89" s="7"/>
      <c r="G89" s="6"/>
      <c r="J89" s="3"/>
      <c r="K89" s="8"/>
      <c r="N89"/>
      <c r="O89"/>
    </row>
    <row r="90" spans="1:15" s="4" customFormat="1" x14ac:dyDescent="0.15">
      <c r="A90" s="5"/>
      <c r="D90" s="3"/>
      <c r="E90" s="6"/>
      <c r="F90" s="7"/>
      <c r="G90" s="6"/>
      <c r="J90" s="3"/>
      <c r="K90" s="8"/>
      <c r="N90"/>
      <c r="O90"/>
    </row>
    <row r="91" spans="1:15" s="4" customFormat="1" x14ac:dyDescent="0.15">
      <c r="A91" s="5"/>
      <c r="D91" s="3"/>
      <c r="E91" s="6"/>
      <c r="F91" s="7"/>
      <c r="G91" s="6"/>
      <c r="J91" s="3"/>
      <c r="K91" s="8"/>
      <c r="N91"/>
      <c r="O91"/>
    </row>
    <row r="92" spans="1:15" s="4" customFormat="1" x14ac:dyDescent="0.15">
      <c r="A92" s="5"/>
      <c r="D92" s="3"/>
      <c r="E92" s="6"/>
      <c r="F92" s="7"/>
      <c r="G92" s="6"/>
      <c r="J92" s="3"/>
      <c r="K92" s="8"/>
      <c r="N92"/>
      <c r="O92"/>
    </row>
    <row r="93" spans="1:15" s="4" customFormat="1" x14ac:dyDescent="0.15">
      <c r="A93" s="5"/>
      <c r="D93" s="3"/>
      <c r="E93" s="6"/>
      <c r="F93" s="7"/>
      <c r="G93" s="6"/>
      <c r="J93" s="3"/>
      <c r="K93" s="8"/>
      <c r="N93"/>
      <c r="O93"/>
    </row>
    <row r="94" spans="1:15" s="4" customFormat="1" x14ac:dyDescent="0.15">
      <c r="A94" s="5"/>
      <c r="D94" s="3"/>
      <c r="E94" s="6"/>
      <c r="F94" s="7"/>
      <c r="G94" s="6"/>
      <c r="J94" s="3"/>
      <c r="K94" s="8"/>
      <c r="N94"/>
      <c r="O94"/>
    </row>
    <row r="95" spans="1:15" s="4" customFormat="1" x14ac:dyDescent="0.15">
      <c r="A95" s="5"/>
      <c r="D95" s="3"/>
      <c r="E95" s="6"/>
      <c r="F95" s="7"/>
      <c r="G95" s="6"/>
      <c r="J95" s="3"/>
      <c r="K95" s="8"/>
      <c r="N95"/>
      <c r="O95"/>
    </row>
    <row r="96" spans="1:15" s="4" customFormat="1" x14ac:dyDescent="0.15">
      <c r="A96" s="5"/>
      <c r="D96" s="3"/>
      <c r="E96" s="6"/>
      <c r="F96" s="7"/>
      <c r="G96" s="6"/>
      <c r="J96" s="3"/>
      <c r="K96" s="8"/>
      <c r="N96"/>
      <c r="O96"/>
    </row>
    <row r="97" spans="1:15" s="4" customFormat="1" x14ac:dyDescent="0.15">
      <c r="A97" s="5"/>
      <c r="D97" s="3"/>
      <c r="E97" s="6"/>
      <c r="F97" s="7"/>
      <c r="G97" s="6"/>
      <c r="J97" s="3"/>
      <c r="K97" s="8"/>
      <c r="N97"/>
      <c r="O97"/>
    </row>
    <row r="98" spans="1:15" s="4" customFormat="1" x14ac:dyDescent="0.15">
      <c r="A98" s="5"/>
      <c r="D98" s="3"/>
      <c r="E98" s="6"/>
      <c r="F98" s="7"/>
      <c r="G98" s="6"/>
      <c r="J98" s="3"/>
      <c r="K98" s="8"/>
      <c r="N98"/>
      <c r="O98"/>
    </row>
    <row r="99" spans="1:15" s="4" customFormat="1" x14ac:dyDescent="0.15">
      <c r="A99" s="5"/>
      <c r="D99" s="3"/>
      <c r="E99" s="6"/>
      <c r="F99" s="7"/>
      <c r="G99" s="6"/>
      <c r="J99" s="3"/>
      <c r="K99" s="8"/>
      <c r="N99"/>
      <c r="O99"/>
    </row>
    <row r="100" spans="1:15" s="4" customFormat="1" x14ac:dyDescent="0.15">
      <c r="A100" s="5"/>
      <c r="D100" s="3"/>
      <c r="E100" s="6"/>
      <c r="F100" s="7"/>
      <c r="G100" s="6"/>
      <c r="J100" s="3"/>
      <c r="K100" s="8"/>
      <c r="N100"/>
      <c r="O100"/>
    </row>
    <row r="101" spans="1:15" s="4" customFormat="1" x14ac:dyDescent="0.15">
      <c r="A101" s="5"/>
      <c r="D101" s="3"/>
      <c r="E101" s="6"/>
      <c r="F101" s="7"/>
      <c r="G101" s="6"/>
      <c r="J101" s="3"/>
      <c r="K101" s="8"/>
      <c r="N101"/>
      <c r="O101"/>
    </row>
    <row r="102" spans="1:15" s="4" customFormat="1" x14ac:dyDescent="0.15">
      <c r="A102" s="5"/>
      <c r="D102" s="3"/>
      <c r="E102" s="6"/>
      <c r="F102" s="7"/>
      <c r="G102" s="6"/>
      <c r="J102" s="3"/>
      <c r="K102" s="8"/>
      <c r="N102"/>
      <c r="O102"/>
    </row>
    <row r="103" spans="1:15" s="4" customFormat="1" x14ac:dyDescent="0.15">
      <c r="A103" s="5"/>
      <c r="D103" s="3"/>
      <c r="E103" s="6"/>
      <c r="F103" s="7"/>
      <c r="G103" s="6"/>
      <c r="J103" s="3"/>
      <c r="K103" s="8"/>
      <c r="N103"/>
      <c r="O103"/>
    </row>
    <row r="104" spans="1:15" s="4" customFormat="1" x14ac:dyDescent="0.15">
      <c r="A104" s="5"/>
      <c r="D104" s="3"/>
      <c r="E104" s="6"/>
      <c r="F104" s="7"/>
      <c r="G104" s="6"/>
      <c r="J104" s="3"/>
      <c r="K104" s="8"/>
      <c r="N104"/>
      <c r="O104"/>
    </row>
    <row r="105" spans="1:15" s="4" customFormat="1" x14ac:dyDescent="0.15">
      <c r="A105" s="5"/>
      <c r="D105" s="3"/>
      <c r="E105" s="6"/>
      <c r="F105" s="7"/>
      <c r="G105" s="6"/>
      <c r="J105" s="3"/>
      <c r="K105" s="8"/>
      <c r="N105"/>
      <c r="O105"/>
    </row>
    <row r="106" spans="1:15" s="4" customFormat="1" x14ac:dyDescent="0.15">
      <c r="A106" s="5"/>
      <c r="D106" s="3"/>
      <c r="E106" s="6"/>
      <c r="F106" s="7"/>
      <c r="G106" s="6"/>
      <c r="J106" s="3"/>
      <c r="K106" s="8"/>
      <c r="N106"/>
      <c r="O106"/>
    </row>
    <row r="107" spans="1:15" s="4" customFormat="1" x14ac:dyDescent="0.15">
      <c r="A107" s="5"/>
      <c r="D107" s="3"/>
      <c r="E107" s="6"/>
      <c r="F107" s="7"/>
      <c r="G107" s="6"/>
      <c r="J107" s="3"/>
      <c r="K107" s="8"/>
      <c r="N107"/>
      <c r="O107"/>
    </row>
    <row r="108" spans="1:15" s="4" customFormat="1" x14ac:dyDescent="0.15">
      <c r="A108" s="5"/>
      <c r="D108" s="3"/>
      <c r="E108" s="6"/>
      <c r="F108" s="7"/>
      <c r="G108" s="6"/>
      <c r="J108" s="3"/>
      <c r="K108" s="8"/>
      <c r="N108"/>
      <c r="O108"/>
    </row>
    <row r="109" spans="1:15" s="4" customFormat="1" x14ac:dyDescent="0.15">
      <c r="A109" s="5"/>
      <c r="D109" s="3"/>
      <c r="E109" s="6"/>
      <c r="F109" s="7"/>
      <c r="G109" s="6"/>
      <c r="J109" s="3"/>
      <c r="K109" s="8"/>
      <c r="N109"/>
      <c r="O109"/>
    </row>
    <row r="110" spans="1:15" s="4" customFormat="1" x14ac:dyDescent="0.15">
      <c r="A110" s="5"/>
      <c r="D110" s="3"/>
      <c r="E110" s="6"/>
      <c r="F110" s="7"/>
      <c r="G110" s="6"/>
      <c r="J110" s="3"/>
      <c r="K110" s="8"/>
      <c r="N110"/>
      <c r="O110"/>
    </row>
    <row r="111" spans="1:15" s="4" customFormat="1" x14ac:dyDescent="0.15">
      <c r="A111" s="5"/>
      <c r="D111" s="3"/>
      <c r="E111" s="6"/>
      <c r="F111" s="7"/>
      <c r="G111" s="6"/>
      <c r="J111" s="3"/>
      <c r="K111" s="8"/>
      <c r="N111"/>
      <c r="O111"/>
    </row>
    <row r="112" spans="1:15" s="4" customFormat="1" x14ac:dyDescent="0.15">
      <c r="A112" s="5"/>
      <c r="D112" s="3"/>
      <c r="E112" s="6"/>
      <c r="F112" s="7"/>
      <c r="G112" s="6"/>
      <c r="J112" s="3"/>
      <c r="K112" s="8"/>
      <c r="N112"/>
      <c r="O112"/>
    </row>
    <row r="113" spans="1:15" s="4" customFormat="1" x14ac:dyDescent="0.15">
      <c r="A113" s="5"/>
      <c r="D113" s="3"/>
      <c r="E113" s="6"/>
      <c r="F113" s="7"/>
      <c r="G113" s="6"/>
      <c r="J113" s="3"/>
      <c r="K113" s="8"/>
      <c r="N113"/>
      <c r="O113"/>
    </row>
    <row r="114" spans="1:15" s="4" customFormat="1" x14ac:dyDescent="0.15">
      <c r="A114" s="5"/>
      <c r="D114" s="3"/>
      <c r="E114" s="6"/>
      <c r="F114" s="7"/>
      <c r="G114" s="6"/>
      <c r="J114" s="3"/>
      <c r="K114" s="8"/>
      <c r="N114"/>
      <c r="O114"/>
    </row>
    <row r="115" spans="1:15" s="4" customFormat="1" x14ac:dyDescent="0.15">
      <c r="A115" s="5"/>
      <c r="D115" s="3"/>
      <c r="E115" s="6"/>
      <c r="F115" s="7"/>
      <c r="G115" s="6"/>
      <c r="J115" s="3"/>
      <c r="K115" s="8"/>
      <c r="N115"/>
      <c r="O115"/>
    </row>
    <row r="116" spans="1:15" s="4" customFormat="1" x14ac:dyDescent="0.15">
      <c r="A116" s="5"/>
      <c r="D116" s="3"/>
      <c r="E116" s="6"/>
      <c r="F116" s="7"/>
      <c r="G116" s="6"/>
      <c r="J116" s="3"/>
      <c r="K116" s="8"/>
      <c r="N116"/>
      <c r="O116"/>
    </row>
    <row r="117" spans="1:15" s="4" customFormat="1" x14ac:dyDescent="0.15">
      <c r="A117" s="5"/>
      <c r="D117" s="3"/>
      <c r="E117" s="6"/>
      <c r="F117" s="7"/>
      <c r="G117" s="6"/>
      <c r="J117" s="3"/>
      <c r="K117" s="8"/>
      <c r="N117"/>
      <c r="O117"/>
    </row>
    <row r="118" spans="1:15" s="4" customFormat="1" x14ac:dyDescent="0.15">
      <c r="A118" s="5"/>
      <c r="D118" s="3"/>
      <c r="E118" s="6"/>
      <c r="F118" s="7"/>
      <c r="G118" s="6"/>
      <c r="J118" s="3"/>
      <c r="K118" s="8"/>
      <c r="N118"/>
      <c r="O118"/>
    </row>
    <row r="119" spans="1:15" s="4" customFormat="1" x14ac:dyDescent="0.15">
      <c r="A119" s="5"/>
      <c r="D119" s="3"/>
      <c r="E119" s="6"/>
      <c r="F119" s="7"/>
      <c r="G119" s="6"/>
      <c r="J119" s="3"/>
      <c r="K119" s="8"/>
      <c r="N119"/>
      <c r="O119"/>
    </row>
    <row r="120" spans="1:15" s="4" customFormat="1" x14ac:dyDescent="0.15">
      <c r="A120" s="5"/>
      <c r="D120" s="3"/>
      <c r="E120" s="6"/>
      <c r="F120" s="7"/>
      <c r="G120" s="6"/>
      <c r="J120" s="3"/>
      <c r="K120" s="8"/>
      <c r="N120"/>
      <c r="O120"/>
    </row>
    <row r="121" spans="1:15" s="4" customFormat="1" x14ac:dyDescent="0.15">
      <c r="A121" s="5"/>
      <c r="D121" s="3"/>
      <c r="E121" s="6"/>
      <c r="F121" s="7"/>
      <c r="G121" s="6"/>
      <c r="J121" s="3"/>
      <c r="K121" s="8"/>
      <c r="N121"/>
      <c r="O121"/>
    </row>
    <row r="122" spans="1:15" s="4" customFormat="1" x14ac:dyDescent="0.15">
      <c r="A122" s="5"/>
      <c r="D122" s="3"/>
      <c r="E122" s="6"/>
      <c r="F122" s="7"/>
      <c r="G122" s="6"/>
      <c r="J122" s="3"/>
      <c r="K122" s="8"/>
      <c r="N122"/>
      <c r="O122"/>
    </row>
    <row r="123" spans="1:15" s="4" customFormat="1" x14ac:dyDescent="0.15">
      <c r="A123" s="5"/>
      <c r="D123" s="3"/>
      <c r="E123" s="6"/>
      <c r="F123" s="7"/>
      <c r="G123" s="6"/>
      <c r="J123" s="3"/>
      <c r="K123" s="8"/>
      <c r="N123"/>
      <c r="O123"/>
    </row>
    <row r="124" spans="1:15" s="4" customFormat="1" x14ac:dyDescent="0.15">
      <c r="A124" s="5"/>
      <c r="D124" s="3"/>
      <c r="E124" s="6"/>
      <c r="F124" s="7"/>
      <c r="G124" s="6"/>
      <c r="J124" s="3"/>
      <c r="K124" s="8"/>
      <c r="N124"/>
      <c r="O124"/>
    </row>
    <row r="125" spans="1:15" s="4" customFormat="1" x14ac:dyDescent="0.15">
      <c r="A125" s="5"/>
      <c r="D125" s="3"/>
      <c r="E125" s="6"/>
      <c r="F125" s="7"/>
      <c r="G125" s="6"/>
      <c r="J125" s="3"/>
      <c r="K125" s="8"/>
      <c r="N125"/>
      <c r="O125"/>
    </row>
    <row r="126" spans="1:15" s="4" customFormat="1" x14ac:dyDescent="0.15">
      <c r="A126" s="5"/>
      <c r="D126" s="3"/>
      <c r="E126" s="6"/>
      <c r="F126" s="7"/>
      <c r="G126" s="6"/>
      <c r="J126" s="3"/>
      <c r="K126" s="8"/>
      <c r="N126"/>
      <c r="O126"/>
    </row>
    <row r="127" spans="1:15" s="4" customFormat="1" x14ac:dyDescent="0.15">
      <c r="A127" s="5"/>
      <c r="D127" s="3"/>
      <c r="E127" s="6"/>
      <c r="F127" s="7"/>
      <c r="G127" s="6"/>
      <c r="J127" s="3"/>
      <c r="K127" s="8"/>
      <c r="N127"/>
      <c r="O127"/>
    </row>
    <row r="128" spans="1:15" s="4" customFormat="1" x14ac:dyDescent="0.15">
      <c r="A128" s="5"/>
      <c r="D128" s="3"/>
      <c r="E128" s="6"/>
      <c r="F128" s="7"/>
      <c r="G128" s="6"/>
      <c r="J128" s="3"/>
      <c r="K128" s="8"/>
      <c r="N128"/>
      <c r="O128"/>
    </row>
    <row r="129" spans="1:15" s="4" customFormat="1" x14ac:dyDescent="0.15">
      <c r="A129" s="5"/>
      <c r="D129" s="3"/>
      <c r="E129" s="6"/>
      <c r="F129" s="7"/>
      <c r="G129" s="6"/>
      <c r="J129" s="3"/>
      <c r="K129" s="8"/>
      <c r="N129"/>
      <c r="O129"/>
    </row>
    <row r="130" spans="1:15" s="4" customFormat="1" x14ac:dyDescent="0.15">
      <c r="A130" s="5"/>
      <c r="D130" s="3"/>
      <c r="E130" s="6"/>
      <c r="F130" s="7"/>
      <c r="G130" s="6"/>
      <c r="J130" s="3"/>
      <c r="K130" s="8"/>
      <c r="N130"/>
      <c r="O130"/>
    </row>
  </sheetData>
  <mergeCells count="165">
    <mergeCell ref="C5:D5"/>
    <mergeCell ref="E5:G5"/>
    <mergeCell ref="B1:M1"/>
    <mergeCell ref="J2:L2"/>
    <mergeCell ref="C4:G4"/>
    <mergeCell ref="C6:D6"/>
    <mergeCell ref="E6:G6"/>
    <mergeCell ref="C7:D7"/>
    <mergeCell ref="E7:G7"/>
    <mergeCell ref="C8:D8"/>
    <mergeCell ref="E8:G8"/>
    <mergeCell ref="C9:D9"/>
    <mergeCell ref="E9:G9"/>
    <mergeCell ref="C10:D10"/>
    <mergeCell ref="E10:G10"/>
    <mergeCell ref="C11:D11"/>
    <mergeCell ref="E11:G11"/>
    <mergeCell ref="C12:D12"/>
    <mergeCell ref="E12:G12"/>
    <mergeCell ref="C13:D13"/>
    <mergeCell ref="E13:G13"/>
    <mergeCell ref="C14:D14"/>
    <mergeCell ref="E14:G14"/>
    <mergeCell ref="C15:D15"/>
    <mergeCell ref="E15:G15"/>
    <mergeCell ref="C16:D16"/>
    <mergeCell ref="E16:G16"/>
    <mergeCell ref="C17:D17"/>
    <mergeCell ref="E17:G17"/>
    <mergeCell ref="C18:D18"/>
    <mergeCell ref="E18:G18"/>
    <mergeCell ref="C19:D19"/>
    <mergeCell ref="E19:G19"/>
    <mergeCell ref="C20:D20"/>
    <mergeCell ref="E20:G20"/>
    <mergeCell ref="C21:D21"/>
    <mergeCell ref="E21:G21"/>
    <mergeCell ref="C22:D22"/>
    <mergeCell ref="E22:G22"/>
    <mergeCell ref="C23:D23"/>
    <mergeCell ref="E23:G23"/>
    <mergeCell ref="C24:D24"/>
    <mergeCell ref="E24:G24"/>
    <mergeCell ref="C25:D25"/>
    <mergeCell ref="E25:G25"/>
    <mergeCell ref="C26:D26"/>
    <mergeCell ref="E26:G26"/>
    <mergeCell ref="C27:D27"/>
    <mergeCell ref="E27:G27"/>
    <mergeCell ref="C28:D28"/>
    <mergeCell ref="E28:G28"/>
    <mergeCell ref="C29:D29"/>
    <mergeCell ref="E29:G29"/>
    <mergeCell ref="C30:D30"/>
    <mergeCell ref="E30:G30"/>
    <mergeCell ref="C31:D31"/>
    <mergeCell ref="E31:G31"/>
    <mergeCell ref="C32:D32"/>
    <mergeCell ref="E32:G32"/>
    <mergeCell ref="C33:D33"/>
    <mergeCell ref="E33:G33"/>
    <mergeCell ref="C34:D34"/>
    <mergeCell ref="E34:G34"/>
    <mergeCell ref="C35:D35"/>
    <mergeCell ref="E35:G35"/>
    <mergeCell ref="C36:D36"/>
    <mergeCell ref="E36:G36"/>
    <mergeCell ref="C37:D37"/>
    <mergeCell ref="E37:G37"/>
    <mergeCell ref="C38:D38"/>
    <mergeCell ref="E38:G38"/>
    <mergeCell ref="C39:D39"/>
    <mergeCell ref="E39:G39"/>
    <mergeCell ref="C40:D40"/>
    <mergeCell ref="E40:G40"/>
    <mergeCell ref="C41:D41"/>
    <mergeCell ref="E41:G41"/>
    <mergeCell ref="C42:D42"/>
    <mergeCell ref="E42:G42"/>
    <mergeCell ref="C43:D43"/>
    <mergeCell ref="E43:G43"/>
    <mergeCell ref="C44:D44"/>
    <mergeCell ref="E44:G44"/>
    <mergeCell ref="B45:L45"/>
    <mergeCell ref="C46:G46"/>
    <mergeCell ref="C47:D47"/>
    <mergeCell ref="E47:G47"/>
    <mergeCell ref="C48:D48"/>
    <mergeCell ref="E48:G48"/>
    <mergeCell ref="C49:D49"/>
    <mergeCell ref="E49:G49"/>
    <mergeCell ref="C50:D50"/>
    <mergeCell ref="E50:G50"/>
    <mergeCell ref="C51:D51"/>
    <mergeCell ref="E51:G51"/>
    <mergeCell ref="C52:D52"/>
    <mergeCell ref="E52:G52"/>
    <mergeCell ref="C53:D53"/>
    <mergeCell ref="E53:G53"/>
    <mergeCell ref="C54:D54"/>
    <mergeCell ref="E54:G54"/>
    <mergeCell ref="C55:D55"/>
    <mergeCell ref="E55:G55"/>
    <mergeCell ref="C56:D56"/>
    <mergeCell ref="E56:G56"/>
    <mergeCell ref="C57:D57"/>
    <mergeCell ref="E57:G57"/>
    <mergeCell ref="C58:D58"/>
    <mergeCell ref="E58:G58"/>
    <mergeCell ref="C59:D59"/>
    <mergeCell ref="E59:G59"/>
    <mergeCell ref="C60:D60"/>
    <mergeCell ref="E60:G60"/>
    <mergeCell ref="C61:D61"/>
    <mergeCell ref="E61:G61"/>
    <mergeCell ref="C62:D62"/>
    <mergeCell ref="E62:G62"/>
    <mergeCell ref="C63:D63"/>
    <mergeCell ref="E63:G63"/>
    <mergeCell ref="C64:D64"/>
    <mergeCell ref="E64:G64"/>
    <mergeCell ref="C65:D65"/>
    <mergeCell ref="E65:G65"/>
    <mergeCell ref="C73:D73"/>
    <mergeCell ref="E73:G73"/>
    <mergeCell ref="C74:D74"/>
    <mergeCell ref="E74:G74"/>
    <mergeCell ref="C75:D75"/>
    <mergeCell ref="E75:G75"/>
    <mergeCell ref="C76:D76"/>
    <mergeCell ref="E76:G76"/>
    <mergeCell ref="C66:D66"/>
    <mergeCell ref="E66:G66"/>
    <mergeCell ref="B67:L67"/>
    <mergeCell ref="C68:G68"/>
    <mergeCell ref="C69:D69"/>
    <mergeCell ref="E69:G69"/>
    <mergeCell ref="C70:D70"/>
    <mergeCell ref="E70:G70"/>
    <mergeCell ref="C71:D71"/>
    <mergeCell ref="E71:G71"/>
    <mergeCell ref="C82:E82"/>
    <mergeCell ref="F82:G82"/>
    <mergeCell ref="C83:E83"/>
    <mergeCell ref="F83:G83"/>
    <mergeCell ref="B84:E84"/>
    <mergeCell ref="F84:L84"/>
    <mergeCell ref="B85:M85"/>
    <mergeCell ref="B2:B3"/>
    <mergeCell ref="H2:H3"/>
    <mergeCell ref="I2:I3"/>
    <mergeCell ref="M2:M3"/>
    <mergeCell ref="C2:D3"/>
    <mergeCell ref="E2:G3"/>
    <mergeCell ref="C77:D77"/>
    <mergeCell ref="E77:G77"/>
    <mergeCell ref="C78:D78"/>
    <mergeCell ref="E78:G78"/>
    <mergeCell ref="C79:D79"/>
    <mergeCell ref="E79:G79"/>
    <mergeCell ref="B80:L80"/>
    <mergeCell ref="C81:E81"/>
    <mergeCell ref="F81:L81"/>
    <mergeCell ref="C72:D72"/>
    <mergeCell ref="E72:G72"/>
  </mergeCells>
  <phoneticPr fontId="1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2020-10-28T06:54:00Z</dcterms:created>
  <dcterms:modified xsi:type="dcterms:W3CDTF">2022-11-04T08:00:36Z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D66D225B902B46FB9AE013A8B062663B</vt:lpwstr>
  </property>
</Properties>
</file>